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!!! Меню сайт\"/>
    </mc:Choice>
  </mc:AlternateContent>
  <xr:revisionPtr revIDLastSave="0" documentId="13_ncr:1_{424E0B8C-E4BC-4AA7-AB64-9071F86425AF}" xr6:coauthVersionLast="36" xr6:coauthVersionMax="36" xr10:uidLastSave="{00000000-0000-0000-0000-000000000000}"/>
  <bookViews>
    <workbookView xWindow="0" yWindow="0" windowWidth="20490" windowHeight="823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3" i="1" l="1"/>
  <c r="B208" i="1"/>
  <c r="A208" i="1"/>
  <c r="L207" i="1"/>
  <c r="J207" i="1"/>
  <c r="I207" i="1"/>
  <c r="H207" i="1"/>
  <c r="G207" i="1"/>
  <c r="F207" i="1"/>
  <c r="B198" i="1"/>
  <c r="A198" i="1"/>
  <c r="L197" i="1"/>
  <c r="J197" i="1"/>
  <c r="I197" i="1"/>
  <c r="H197" i="1"/>
  <c r="G197" i="1"/>
  <c r="F197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G177" i="1"/>
  <c r="F177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7" i="1"/>
  <c r="A137" i="1"/>
  <c r="L136" i="1"/>
  <c r="J136" i="1"/>
  <c r="I136" i="1"/>
  <c r="H136" i="1"/>
  <c r="G136" i="1"/>
  <c r="F136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H34" i="1"/>
  <c r="G34" i="1"/>
  <c r="F3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F13" i="1"/>
  <c r="F24" i="1" l="1"/>
  <c r="G188" i="1"/>
  <c r="G126" i="1"/>
  <c r="F45" i="1"/>
  <c r="H65" i="1"/>
  <c r="F106" i="1"/>
  <c r="H126" i="1"/>
  <c r="F167" i="1"/>
  <c r="H188" i="1"/>
  <c r="J106" i="1"/>
  <c r="L24" i="1"/>
  <c r="G45" i="1"/>
  <c r="L86" i="1"/>
  <c r="G106" i="1"/>
  <c r="G167" i="1"/>
  <c r="H45" i="1"/>
  <c r="J65" i="1"/>
  <c r="F86" i="1"/>
  <c r="H106" i="1"/>
  <c r="J126" i="1"/>
  <c r="F147" i="1"/>
  <c r="H167" i="1"/>
  <c r="J188" i="1"/>
  <c r="F208" i="1"/>
  <c r="I106" i="1"/>
  <c r="I167" i="1"/>
  <c r="J167" i="1"/>
  <c r="F188" i="1"/>
  <c r="I65" i="1"/>
  <c r="G208" i="1"/>
  <c r="L126" i="1"/>
  <c r="G147" i="1"/>
  <c r="L188" i="1"/>
  <c r="G65" i="1"/>
  <c r="L65" i="1"/>
  <c r="J45" i="1"/>
  <c r="I45" i="1"/>
  <c r="F65" i="1"/>
  <c r="F126" i="1"/>
  <c r="I86" i="1"/>
  <c r="G86" i="1"/>
  <c r="I126" i="1"/>
  <c r="I147" i="1"/>
  <c r="I188" i="1"/>
  <c r="I208" i="1"/>
  <c r="I24" i="1"/>
  <c r="J86" i="1"/>
  <c r="H86" i="1"/>
  <c r="J147" i="1"/>
  <c r="H147" i="1"/>
  <c r="J208" i="1"/>
  <c r="H208" i="1"/>
  <c r="J24" i="1"/>
  <c r="L45" i="1"/>
  <c r="L106" i="1"/>
  <c r="L147" i="1"/>
  <c r="L167" i="1"/>
  <c r="L208" i="1"/>
  <c r="H24" i="1"/>
  <c r="G24" i="1"/>
  <c r="H209" i="1" l="1"/>
  <c r="F209" i="1"/>
  <c r="J209" i="1"/>
  <c r="I209" i="1"/>
  <c r="G209" i="1"/>
</calcChain>
</file>

<file path=xl/sharedStrings.xml><?xml version="1.0" encoding="utf-8"?>
<sst xmlns="http://schemas.openxmlformats.org/spreadsheetml/2006/main" count="432" uniqueCount="149">
  <si>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</si>
  <si>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</si>
  <si>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</si>
  <si>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</si>
  <si>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</si>
  <si>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</si>
  <si>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</si>
  <si>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</si>
  <si>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</si>
  <si>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</si>
  <si>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</si>
  <si>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</si>
  <si>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</si>
  <si>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</si>
  <si>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</si>
  <si>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</si>
  <si>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</si>
  <si>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</si>
  <si>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</si>
  <si>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</si>
  <si>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</si>
  <si>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</si>
  <si>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</si>
  <si>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</si>
  <si>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</si>
  <si>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</si>
  <si>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</si>
  <si>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</si>
  <si>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</si>
  <si>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</si>
  <si>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</si>
  <si>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</si>
  <si>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</si>
  <si>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</si>
  <si>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</si>
  <si>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</si>
  <si>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</si>
  <si>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</si>
  <si>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</t>
  </si>
  <si>
    <t>Хлеб ржаной</t>
  </si>
  <si>
    <t>Бутерброд с маслом сливочным (батон)</t>
  </si>
  <si>
    <t>пром</t>
  </si>
  <si>
    <t>Рис припущенный с куркумой</t>
  </si>
  <si>
    <t>Чай с лимоном</t>
  </si>
  <si>
    <t>Хлеб пшеничный витаминизированный</t>
  </si>
  <si>
    <t>Помидор пикантный</t>
  </si>
  <si>
    <t>Каша пшенная вязкая с маслом сливочным</t>
  </si>
  <si>
    <t>Кофейный напиток с молоком</t>
  </si>
  <si>
    <t>Бутерброд с маслом, сыром (батон)</t>
  </si>
  <si>
    <t>Запеканка из творога со сгущенным молоком</t>
  </si>
  <si>
    <t>Чай с сахаром</t>
  </si>
  <si>
    <t>выпечка</t>
  </si>
  <si>
    <t>Бутерброд с маслом, сыром</t>
  </si>
  <si>
    <t>Какао с молоком</t>
  </si>
  <si>
    <t>ттк</t>
  </si>
  <si>
    <t>Пюре картофельное</t>
  </si>
  <si>
    <t>Напиток с витаминами "Витошка"</t>
  </si>
  <si>
    <t>17(2003)</t>
  </si>
  <si>
    <t>685(2004)</t>
  </si>
  <si>
    <t>Согласовано</t>
  </si>
  <si>
    <t>Омлет натуральный с маслом сливочным</t>
  </si>
  <si>
    <t>284(1996)</t>
  </si>
  <si>
    <t>686(2004)</t>
  </si>
  <si>
    <t>3(2004)</t>
  </si>
  <si>
    <t>401(1996)</t>
  </si>
  <si>
    <t>692(2004)</t>
  </si>
  <si>
    <t>297(1994)</t>
  </si>
  <si>
    <t>33(2001)</t>
  </si>
  <si>
    <t>472(1996)</t>
  </si>
  <si>
    <t>35(2003)</t>
  </si>
  <si>
    <t>129(1996)</t>
  </si>
  <si>
    <t>Напиток из плодов шиповника</t>
  </si>
  <si>
    <t>705(2004)</t>
  </si>
  <si>
    <t>466(1996)</t>
  </si>
  <si>
    <t>Напиток фруктово-ягодный</t>
  </si>
  <si>
    <t>Рагу из овощей</t>
  </si>
  <si>
    <t>588(1996)</t>
  </si>
  <si>
    <t xml:space="preserve">хлеб </t>
  </si>
  <si>
    <t>Макаронные изделия отварные</t>
  </si>
  <si>
    <t>469(1996)</t>
  </si>
  <si>
    <t>Напиток из смородины</t>
  </si>
  <si>
    <t>Напиток вишневый</t>
  </si>
  <si>
    <t>139(2004)</t>
  </si>
  <si>
    <t>МАОУ СОШ № 121</t>
  </si>
  <si>
    <t>Плов из филе цыпленка с куркумой</t>
  </si>
  <si>
    <t>449(1996)</t>
  </si>
  <si>
    <t>хлеб пшеничный витаминизированный</t>
  </si>
  <si>
    <t>Суп картофельный с макаронными изделиями на куринном бульоне</t>
  </si>
  <si>
    <t>139(1996)</t>
  </si>
  <si>
    <t>Шницель из говядины с отрубями</t>
  </si>
  <si>
    <t>416 (1996)</t>
  </si>
  <si>
    <t>486 (1996)</t>
  </si>
  <si>
    <t>647(1996)</t>
  </si>
  <si>
    <t>257(1996)</t>
  </si>
  <si>
    <t>Борщ с морской капустой, картофелем, сметаной</t>
  </si>
  <si>
    <t>110(1996)</t>
  </si>
  <si>
    <t>Тефтели из говядины с отрубями и соусом</t>
  </si>
  <si>
    <t>422(1996)</t>
  </si>
  <si>
    <t>Кампот из кураги</t>
  </si>
  <si>
    <t>Котлета Лада</t>
  </si>
  <si>
    <t>42(2003)</t>
  </si>
  <si>
    <t>1(2004)</t>
  </si>
  <si>
    <t>Щи из свежей капусты с картофелем, сметаной</t>
  </si>
  <si>
    <t>120(1996)</t>
  </si>
  <si>
    <t>Рыба тушенная в томате с овощами и морской капустой</t>
  </si>
  <si>
    <t>Напиток из брусники</t>
  </si>
  <si>
    <t>Каша ячневая вязкая с маслом сливочным</t>
  </si>
  <si>
    <t>642(1996)</t>
  </si>
  <si>
    <t>Бутерброд с маслом и сыром</t>
  </si>
  <si>
    <t>1(2004</t>
  </si>
  <si>
    <t>Рассольник ленинградский со сметаной</t>
  </si>
  <si>
    <t>Запеканка Картофельная с мясом, маслом</t>
  </si>
  <si>
    <t>430(1996)</t>
  </si>
  <si>
    <t>Макароны отварные с овощами</t>
  </si>
  <si>
    <t>ПГМУ (2018)</t>
  </si>
  <si>
    <t>Суп из овощей со сметаной</t>
  </si>
  <si>
    <t>167(1996)</t>
  </si>
  <si>
    <t>Филе цыплят тушенное в сметанном соусе</t>
  </si>
  <si>
    <t>493(2004)</t>
  </si>
  <si>
    <t>Биточек рубленный из курицы паравой с маслом сливочным</t>
  </si>
  <si>
    <t>461(1994)</t>
  </si>
  <si>
    <t>Каша гречневая вязкая с овощами</t>
  </si>
  <si>
    <t>464(1996)</t>
  </si>
  <si>
    <t>692(2004</t>
  </si>
  <si>
    <t>Суп картофельный с горохом</t>
  </si>
  <si>
    <t>Плов (с говядиной)</t>
  </si>
  <si>
    <t>Фрикадельки в соусе из говядины</t>
  </si>
  <si>
    <t>470(2004)</t>
  </si>
  <si>
    <t>Рис припущенный с овощами</t>
  </si>
  <si>
    <t>36(2003)</t>
  </si>
  <si>
    <t>27</t>
  </si>
  <si>
    <t xml:space="preserve">Салат из свеклы с сыром </t>
  </si>
  <si>
    <t>Рассольник Ленинградский со сметаной</t>
  </si>
  <si>
    <t>Рагу из птицы</t>
  </si>
  <si>
    <t>702(1982)</t>
  </si>
  <si>
    <t>Рыба запеченная в омлете</t>
  </si>
  <si>
    <t>33 (2001)</t>
  </si>
  <si>
    <t>Чай с сахором</t>
  </si>
  <si>
    <t>Кампот из смеся сухофруктов</t>
  </si>
  <si>
    <t>588(1994)</t>
  </si>
  <si>
    <t>Каша "Дружба" сл сливочным маслом</t>
  </si>
  <si>
    <t>Щи из свежей капусты с картофелем,  сметаной</t>
  </si>
  <si>
    <t>Каша гречневая рассыпчатая</t>
  </si>
  <si>
    <t>Грудка цыпленка тушенная с овощами и соусом "ароматная"</t>
  </si>
  <si>
    <t>Горошек зеленый консервированный отварной</t>
  </si>
  <si>
    <t>468(1996)</t>
  </si>
  <si>
    <t>выпечка в ассортименте</t>
  </si>
  <si>
    <t>Гуляш из говядины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</si>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</sst>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b/>
      <sz val="10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2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13" fillId="5" borderId="23" xfId="0" applyFont="1" applyFill="1" applyBorder="1" applyAlignment="1">
      <alignment horizontal="left" vertical="center" wrapText="1"/>
    </xf>
    <xf numFmtId="1" fontId="12" fillId="5" borderId="23" xfId="0" applyNumberFormat="1" applyFont="1" applyFill="1" applyBorder="1" applyAlignment="1">
      <alignment horizontal="right" vertical="center"/>
    </xf>
    <xf numFmtId="2" fontId="13" fillId="5" borderId="23" xfId="0" applyNumberFormat="1" applyFont="1" applyFill="1" applyBorder="1" applyAlignment="1">
      <alignment horizontal="right" vertical="center"/>
    </xf>
    <xf numFmtId="2" fontId="12" fillId="5" borderId="23" xfId="0" applyNumberFormat="1" applyFont="1" applyFill="1" applyBorder="1" applyAlignment="1">
      <alignment horizontal="center" vertical="center"/>
    </xf>
    <xf numFmtId="2" fontId="12" fillId="5" borderId="24" xfId="0" applyNumberFormat="1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right" vertical="center"/>
    </xf>
    <xf numFmtId="164" fontId="12" fillId="5" borderId="23" xfId="0" applyNumberFormat="1" applyFont="1" applyFill="1" applyBorder="1" applyAlignment="1">
      <alignment horizontal="center" vertical="center"/>
    </xf>
    <xf numFmtId="1" fontId="12" fillId="5" borderId="23" xfId="0" applyNumberFormat="1" applyFont="1" applyFill="1" applyBorder="1" applyAlignment="1">
      <alignment horizontal="center" vertical="center"/>
    </xf>
    <xf numFmtId="164" fontId="12" fillId="5" borderId="24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1" fillId="5" borderId="2" xfId="0" applyFont="1" applyFill="1" applyBorder="1"/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83</v>
      </c>
      <c r="D1" s="80"/>
      <c r="E1" s="80"/>
      <c r="F1" s="12" t="s">
        <v>59</v>
      </c>
      <c r="G1" s="2" t="s">
        <v>16</v>
      </c>
      <c r="H1" s="81"/>
      <c r="I1" s="81"/>
      <c r="J1" s="81"/>
      <c r="K1" s="81"/>
    </row>
    <row r="2" spans="1:12" ht="18" x14ac:dyDescent="0.2">
      <c r="A2" s="35" t="s">
        <v>6</v>
      </c>
      <c r="C2" s="2"/>
      <c r="G2" s="2" t="s">
        <v>17</v>
      </c>
      <c r="H2" s="81"/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69" t="s">
        <v>20</v>
      </c>
      <c r="E6" s="39" t="s">
        <v>84</v>
      </c>
      <c r="F6" s="40">
        <v>200</v>
      </c>
      <c r="G6" s="40">
        <v>17.91</v>
      </c>
      <c r="H6" s="40">
        <v>15</v>
      </c>
      <c r="I6" s="40">
        <v>44</v>
      </c>
      <c r="J6" s="40">
        <v>374.47</v>
      </c>
      <c r="K6" s="41" t="s">
        <v>85</v>
      </c>
      <c r="L6" s="40"/>
    </row>
    <row r="7" spans="1:12" ht="15" x14ac:dyDescent="0.25">
      <c r="A7" s="23"/>
      <c r="B7" s="15"/>
      <c r="C7" s="11"/>
      <c r="D7" s="70" t="s">
        <v>21</v>
      </c>
      <c r="E7" s="42" t="s">
        <v>43</v>
      </c>
      <c r="F7" s="43">
        <v>200</v>
      </c>
      <c r="G7" s="43">
        <v>0</v>
      </c>
      <c r="H7" s="43">
        <v>0</v>
      </c>
      <c r="I7" s="43">
        <v>14</v>
      </c>
      <c r="J7" s="43">
        <v>55.73</v>
      </c>
      <c r="K7" s="44" t="s">
        <v>62</v>
      </c>
      <c r="L7" s="43"/>
    </row>
    <row r="8" spans="1:12" ht="15" x14ac:dyDescent="0.25">
      <c r="A8" s="23"/>
      <c r="B8" s="15"/>
      <c r="C8" s="11"/>
      <c r="D8" s="70" t="s">
        <v>77</v>
      </c>
      <c r="E8" s="42" t="s">
        <v>39</v>
      </c>
      <c r="F8" s="43">
        <v>20</v>
      </c>
      <c r="G8" s="50">
        <v>1</v>
      </c>
      <c r="H8" s="43">
        <v>0</v>
      </c>
      <c r="I8" s="43">
        <v>10</v>
      </c>
      <c r="J8" s="43">
        <v>48.06</v>
      </c>
      <c r="K8" s="44" t="s">
        <v>41</v>
      </c>
      <c r="L8" s="43"/>
    </row>
    <row r="9" spans="1:12" ht="15" x14ac:dyDescent="0.25">
      <c r="A9" s="23"/>
      <c r="B9" s="15"/>
      <c r="C9" s="11"/>
      <c r="D9" s="71" t="s">
        <v>77</v>
      </c>
      <c r="E9" s="65" t="s">
        <v>86</v>
      </c>
      <c r="F9" s="67">
        <v>20</v>
      </c>
      <c r="G9" s="50">
        <v>1</v>
      </c>
      <c r="H9" s="50">
        <v>0</v>
      </c>
      <c r="I9" s="50">
        <v>8</v>
      </c>
      <c r="J9" s="50">
        <v>37.9</v>
      </c>
      <c r="K9" s="68" t="s">
        <v>41</v>
      </c>
      <c r="L9" s="50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8" t="s">
        <v>25</v>
      </c>
      <c r="E11" s="65" t="s">
        <v>148</v>
      </c>
      <c r="F11" s="43">
        <v>35</v>
      </c>
      <c r="G11" s="43">
        <v>4</v>
      </c>
      <c r="H11" s="43">
        <v>3</v>
      </c>
      <c r="I11" s="43">
        <v>13</v>
      </c>
      <c r="J11" s="43">
        <v>100.39</v>
      </c>
      <c r="K11" s="72" t="s">
        <v>63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475</v>
      </c>
      <c r="G13" s="19">
        <f>SUM(G6:G12)</f>
        <v>23.91</v>
      </c>
      <c r="H13" s="19">
        <f>SUM(H6:H12)</f>
        <v>18</v>
      </c>
      <c r="I13" s="19">
        <f>SUM(I6:I12)</f>
        <v>89</v>
      </c>
      <c r="J13" s="19">
        <f>SUM(J6:J12)</f>
        <v>616.55000000000007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65" t="s">
        <v>87</v>
      </c>
      <c r="F15" s="43">
        <v>250</v>
      </c>
      <c r="G15" s="43">
        <v>6.74</v>
      </c>
      <c r="H15" s="43">
        <v>3.05</v>
      </c>
      <c r="I15" s="43">
        <v>19.61</v>
      </c>
      <c r="J15" s="43">
        <v>130.97999999999999</v>
      </c>
      <c r="K15" s="72" t="s">
        <v>88</v>
      </c>
      <c r="L15" s="43"/>
    </row>
    <row r="16" spans="1:12" ht="15" x14ac:dyDescent="0.25">
      <c r="A16" s="23"/>
      <c r="B16" s="15"/>
      <c r="C16" s="11"/>
      <c r="D16" s="7" t="s">
        <v>27</v>
      </c>
      <c r="E16" s="65" t="s">
        <v>89</v>
      </c>
      <c r="F16" s="43">
        <v>90</v>
      </c>
      <c r="G16" s="43">
        <v>15.58</v>
      </c>
      <c r="H16" s="43">
        <v>9.7100000000000009</v>
      </c>
      <c r="I16" s="43">
        <v>14.37</v>
      </c>
      <c r="J16" s="43">
        <v>204.09</v>
      </c>
      <c r="K16" s="72" t="s">
        <v>90</v>
      </c>
      <c r="L16" s="43"/>
    </row>
    <row r="17" spans="1:12" ht="15" x14ac:dyDescent="0.25">
      <c r="A17" s="23"/>
      <c r="B17" s="15"/>
      <c r="C17" s="11"/>
      <c r="D17" s="7" t="s">
        <v>28</v>
      </c>
      <c r="E17" s="65" t="s">
        <v>75</v>
      </c>
      <c r="F17" s="43">
        <v>150</v>
      </c>
      <c r="G17" s="43">
        <v>3.01</v>
      </c>
      <c r="H17" s="43">
        <v>7.06</v>
      </c>
      <c r="I17" s="43">
        <v>18.5</v>
      </c>
      <c r="J17" s="43">
        <v>142.54</v>
      </c>
      <c r="K17" s="72" t="s">
        <v>91</v>
      </c>
      <c r="L17" s="43"/>
    </row>
    <row r="18" spans="1:12" ht="15" x14ac:dyDescent="0.25">
      <c r="A18" s="23"/>
      <c r="B18" s="15"/>
      <c r="C18" s="11"/>
      <c r="D18" s="7" t="s">
        <v>29</v>
      </c>
      <c r="E18" s="65" t="s">
        <v>80</v>
      </c>
      <c r="F18" s="43">
        <v>200</v>
      </c>
      <c r="G18" s="43">
        <v>1.08</v>
      </c>
      <c r="H18" s="43">
        <v>0.11</v>
      </c>
      <c r="I18" s="43">
        <v>22.75</v>
      </c>
      <c r="J18" s="43">
        <v>91.77</v>
      </c>
      <c r="K18" s="72" t="s">
        <v>92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44</v>
      </c>
      <c r="F19" s="43">
        <v>30</v>
      </c>
      <c r="G19" s="50">
        <v>2.23</v>
      </c>
      <c r="H19" s="43">
        <v>0.24</v>
      </c>
      <c r="I19" s="43">
        <v>15.23</v>
      </c>
      <c r="J19" s="43">
        <v>72.09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39</v>
      </c>
      <c r="F20" s="43">
        <v>20</v>
      </c>
      <c r="G20" s="43">
        <v>1.29</v>
      </c>
      <c r="H20" s="43">
        <v>0.24</v>
      </c>
      <c r="I20" s="43">
        <v>8.17</v>
      </c>
      <c r="J20" s="43">
        <v>37.9</v>
      </c>
      <c r="K20" s="44" t="s">
        <v>41</v>
      </c>
      <c r="L20" s="43"/>
    </row>
    <row r="21" spans="1:12" ht="15" x14ac:dyDescent="0.25">
      <c r="A21" s="23"/>
      <c r="B21" s="15"/>
      <c r="C21" s="11"/>
      <c r="D21" s="6" t="s">
        <v>23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0">SUM(G14:G22)</f>
        <v>29.929999999999996</v>
      </c>
      <c r="H23" s="19">
        <f t="shared" si="0"/>
        <v>20.409999999999997</v>
      </c>
      <c r="I23" s="19">
        <f t="shared" si="0"/>
        <v>98.63</v>
      </c>
      <c r="J23" s="19">
        <f t="shared" si="0"/>
        <v>679.37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1215</v>
      </c>
      <c r="G24" s="32">
        <f t="shared" ref="G24:J24" si="2">G13+G23</f>
        <v>53.839999999999996</v>
      </c>
      <c r="H24" s="32">
        <f t="shared" si="2"/>
        <v>38.409999999999997</v>
      </c>
      <c r="I24" s="32">
        <f t="shared" si="2"/>
        <v>187.63</v>
      </c>
      <c r="J24" s="32">
        <f t="shared" si="2"/>
        <v>1295.92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49</v>
      </c>
      <c r="F25" s="56">
        <v>70</v>
      </c>
      <c r="G25" s="58">
        <v>11.5</v>
      </c>
      <c r="H25" s="59">
        <v>7.82</v>
      </c>
      <c r="I25" s="58">
        <v>15.39</v>
      </c>
      <c r="J25" s="58">
        <v>177.85</v>
      </c>
      <c r="K25" s="73" t="s">
        <v>66</v>
      </c>
      <c r="L25" s="57"/>
    </row>
    <row r="26" spans="1:12" ht="15" x14ac:dyDescent="0.25">
      <c r="A26" s="14"/>
      <c r="B26" s="15"/>
      <c r="C26" s="11"/>
      <c r="D26" s="6" t="s">
        <v>20</v>
      </c>
      <c r="E26" s="55" t="s">
        <v>46</v>
      </c>
      <c r="F26" s="60">
        <v>205</v>
      </c>
      <c r="G26" s="58">
        <v>8.39</v>
      </c>
      <c r="H26" s="59">
        <v>8.01</v>
      </c>
      <c r="I26" s="58">
        <v>40.76</v>
      </c>
      <c r="J26" s="58">
        <v>267.14999999999998</v>
      </c>
      <c r="K26" s="74" t="s">
        <v>93</v>
      </c>
      <c r="L26" s="57"/>
    </row>
    <row r="27" spans="1:12" ht="15" x14ac:dyDescent="0.25">
      <c r="A27" s="14"/>
      <c r="B27" s="15"/>
      <c r="C27" s="11"/>
      <c r="D27" s="7" t="s">
        <v>21</v>
      </c>
      <c r="E27" s="55" t="s">
        <v>47</v>
      </c>
      <c r="F27" s="56">
        <v>200</v>
      </c>
      <c r="G27" s="58">
        <v>1.95</v>
      </c>
      <c r="H27" s="59">
        <v>1.56</v>
      </c>
      <c r="I27" s="61">
        <v>19.52</v>
      </c>
      <c r="J27" s="58">
        <v>95.17</v>
      </c>
      <c r="K27" s="74" t="s">
        <v>65</v>
      </c>
      <c r="L27" s="57"/>
    </row>
    <row r="28" spans="1:12" ht="15" x14ac:dyDescent="0.25">
      <c r="A28" s="14"/>
      <c r="B28" s="15"/>
      <c r="C28" s="11"/>
      <c r="D28" s="7" t="s">
        <v>30</v>
      </c>
      <c r="E28" s="55" t="s">
        <v>44</v>
      </c>
      <c r="F28" s="56">
        <v>20</v>
      </c>
      <c r="G28" s="62">
        <v>1.49</v>
      </c>
      <c r="H28" s="63">
        <v>0.16</v>
      </c>
      <c r="I28" s="61">
        <v>10.15</v>
      </c>
      <c r="J28" s="61">
        <v>48.06</v>
      </c>
      <c r="K28" s="74" t="s">
        <v>41</v>
      </c>
      <c r="L28" s="57"/>
    </row>
    <row r="29" spans="1:12" ht="15" x14ac:dyDescent="0.25">
      <c r="A29" s="14"/>
      <c r="B29" s="15"/>
      <c r="C29" s="11"/>
      <c r="D29" s="7" t="s">
        <v>31</v>
      </c>
      <c r="E29" s="55" t="s">
        <v>39</v>
      </c>
      <c r="F29" s="56">
        <v>20</v>
      </c>
      <c r="G29" s="62">
        <v>1.29</v>
      </c>
      <c r="H29" s="63">
        <v>0.24</v>
      </c>
      <c r="I29" s="61">
        <v>8.17</v>
      </c>
      <c r="J29" s="61">
        <v>37.9</v>
      </c>
      <c r="K29" s="74" t="s">
        <v>41</v>
      </c>
      <c r="L29" s="57"/>
    </row>
    <row r="30" spans="1:12" ht="15" x14ac:dyDescent="0.25">
      <c r="A30" s="14"/>
      <c r="B30" s="15"/>
      <c r="C30" s="11"/>
      <c r="D30" s="52" t="s">
        <v>25</v>
      </c>
      <c r="E30" s="42"/>
      <c r="F30" s="51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32</v>
      </c>
      <c r="E34" s="9"/>
      <c r="F34" s="19">
        <f>SUM(F25:F33)</f>
        <v>515</v>
      </c>
      <c r="G34" s="19">
        <f>SUM(G25:G33)</f>
        <v>24.619999999999997</v>
      </c>
      <c r="H34" s="19">
        <f>SUM(H25:H33)</f>
        <v>17.79</v>
      </c>
      <c r="I34" s="19">
        <f>SUM(I25:I33)</f>
        <v>93.990000000000009</v>
      </c>
      <c r="J34" s="19">
        <f>SUM(J25:J33)</f>
        <v>626.13</v>
      </c>
      <c r="K34" s="25"/>
      <c r="L34" s="19">
        <f>SUM(L25:L33)</f>
        <v>0</v>
      </c>
    </row>
    <row r="35" spans="1:12" ht="15" x14ac:dyDescent="0.25">
      <c r="A35" s="13">
        <f>A25</f>
        <v>1</v>
      </c>
      <c r="B35" s="13">
        <f>B25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26</v>
      </c>
      <c r="E36" s="65" t="s">
        <v>94</v>
      </c>
      <c r="F36" s="43">
        <v>260</v>
      </c>
      <c r="G36" s="43">
        <v>1.97</v>
      </c>
      <c r="H36" s="43">
        <v>7.09</v>
      </c>
      <c r="I36" s="43">
        <v>14.26</v>
      </c>
      <c r="J36" s="43">
        <v>123.96</v>
      </c>
      <c r="K36" s="72" t="s">
        <v>95</v>
      </c>
      <c r="L36" s="43"/>
    </row>
    <row r="37" spans="1:12" ht="15" x14ac:dyDescent="0.25">
      <c r="A37" s="14"/>
      <c r="B37" s="15"/>
      <c r="C37" s="11"/>
      <c r="D37" s="7" t="s">
        <v>27</v>
      </c>
      <c r="E37" s="65" t="s">
        <v>96</v>
      </c>
      <c r="F37" s="43">
        <v>110</v>
      </c>
      <c r="G37" s="43">
        <v>9.33</v>
      </c>
      <c r="H37" s="43">
        <v>10.59</v>
      </c>
      <c r="I37" s="43">
        <v>11.62</v>
      </c>
      <c r="J37" s="43">
        <v>175.99</v>
      </c>
      <c r="K37" s="72" t="s">
        <v>97</v>
      </c>
      <c r="L37" s="43"/>
    </row>
    <row r="38" spans="1:12" ht="15" x14ac:dyDescent="0.25">
      <c r="A38" s="14"/>
      <c r="B38" s="15"/>
      <c r="C38" s="11"/>
      <c r="D38" s="7" t="s">
        <v>28</v>
      </c>
      <c r="E38" s="65" t="s">
        <v>55</v>
      </c>
      <c r="F38" s="43">
        <v>150</v>
      </c>
      <c r="G38" s="43">
        <v>3.21</v>
      </c>
      <c r="H38" s="43">
        <v>5.33</v>
      </c>
      <c r="I38" s="43">
        <v>23.4</v>
      </c>
      <c r="J38" s="43">
        <v>153.04</v>
      </c>
      <c r="K38" s="72" t="s">
        <v>68</v>
      </c>
      <c r="L38" s="43"/>
    </row>
    <row r="39" spans="1:12" ht="15" x14ac:dyDescent="0.25">
      <c r="A39" s="14"/>
      <c r="B39" s="15"/>
      <c r="C39" s="11"/>
      <c r="D39" s="7" t="s">
        <v>29</v>
      </c>
      <c r="E39" s="65" t="s">
        <v>98</v>
      </c>
      <c r="F39" s="43">
        <v>200</v>
      </c>
      <c r="G39" s="43">
        <v>1.02</v>
      </c>
      <c r="H39" s="43">
        <v>0.06</v>
      </c>
      <c r="I39" s="43">
        <v>28.19</v>
      </c>
      <c r="J39" s="43">
        <v>106.45</v>
      </c>
      <c r="K39" s="72" t="s">
        <v>76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44</v>
      </c>
      <c r="F40" s="43">
        <v>30</v>
      </c>
      <c r="G40" s="43">
        <v>2.23</v>
      </c>
      <c r="H40" s="43">
        <v>0.24</v>
      </c>
      <c r="I40" s="43">
        <v>15.23</v>
      </c>
      <c r="J40" s="43">
        <v>72.09</v>
      </c>
      <c r="K40" s="44" t="s">
        <v>41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39</v>
      </c>
      <c r="F41" s="43">
        <v>20</v>
      </c>
      <c r="G41" s="43">
        <v>1.29</v>
      </c>
      <c r="H41" s="43">
        <v>0.24</v>
      </c>
      <c r="I41" s="43">
        <v>8.17</v>
      </c>
      <c r="J41" s="43">
        <v>37.9</v>
      </c>
      <c r="K41" s="44" t="s">
        <v>41</v>
      </c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770</v>
      </c>
      <c r="G44" s="19">
        <f t="shared" ref="G44" si="4">SUM(G35:G43)</f>
        <v>19.05</v>
      </c>
      <c r="H44" s="19">
        <f t="shared" ref="H44" si="5">SUM(H35:H43)</f>
        <v>23.549999999999994</v>
      </c>
      <c r="I44" s="19">
        <f t="shared" ref="I44" si="6">SUM(I35:I43)</f>
        <v>100.87</v>
      </c>
      <c r="J44" s="19">
        <f t="shared" ref="J44:L44" si="7">SUM(J35:J43)</f>
        <v>669.43000000000006</v>
      </c>
      <c r="K44" s="25"/>
      <c r="L44" s="19">
        <f t="shared" si="7"/>
        <v>0</v>
      </c>
    </row>
    <row r="45" spans="1:12" ht="15.75" customHeight="1" x14ac:dyDescent="0.2">
      <c r="A45" s="33">
        <f>A25</f>
        <v>1</v>
      </c>
      <c r="B45" s="33">
        <f>B25</f>
        <v>2</v>
      </c>
      <c r="C45" s="82" t="s">
        <v>4</v>
      </c>
      <c r="D45" s="83"/>
      <c r="E45" s="31"/>
      <c r="F45" s="32">
        <f>F34+F44</f>
        <v>1285</v>
      </c>
      <c r="G45" s="32">
        <f t="shared" ref="G45" si="8">G34+G44</f>
        <v>43.67</v>
      </c>
      <c r="H45" s="32">
        <f t="shared" ref="H45" si="9">H34+H44</f>
        <v>41.339999999999989</v>
      </c>
      <c r="I45" s="32">
        <f t="shared" ref="I45" si="10">I34+I44</f>
        <v>194.86</v>
      </c>
      <c r="J45" s="32">
        <f t="shared" ref="J45:L45" si="11">J34+J44</f>
        <v>1295.56</v>
      </c>
      <c r="K45" s="32"/>
      <c r="L45" s="32">
        <f t="shared" si="11"/>
        <v>0</v>
      </c>
    </row>
    <row r="46" spans="1:12" ht="15" x14ac:dyDescent="0.25">
      <c r="A46" s="20">
        <v>1</v>
      </c>
      <c r="B46" s="21">
        <v>3</v>
      </c>
      <c r="C46" s="22" t="s">
        <v>19</v>
      </c>
      <c r="D46" s="5" t="s">
        <v>20</v>
      </c>
      <c r="E46" s="75" t="s">
        <v>99</v>
      </c>
      <c r="F46" s="40">
        <v>90</v>
      </c>
      <c r="G46" s="40">
        <v>11.9</v>
      </c>
      <c r="H46" s="40">
        <v>15.45</v>
      </c>
      <c r="I46" s="40">
        <v>7.32</v>
      </c>
      <c r="J46" s="40">
        <v>214.65</v>
      </c>
      <c r="K46" s="76" t="s">
        <v>100</v>
      </c>
      <c r="L46" s="40"/>
    </row>
    <row r="47" spans="1:12" ht="15" x14ac:dyDescent="0.25">
      <c r="A47" s="23"/>
      <c r="B47" s="15"/>
      <c r="C47" s="11"/>
      <c r="D47" s="6" t="s">
        <v>28</v>
      </c>
      <c r="E47" s="65" t="s">
        <v>42</v>
      </c>
      <c r="F47" s="43">
        <v>150</v>
      </c>
      <c r="G47" s="43">
        <v>3.64</v>
      </c>
      <c r="H47" s="43">
        <v>4.38</v>
      </c>
      <c r="I47" s="43">
        <v>36.020000000000003</v>
      </c>
      <c r="J47" s="43">
        <v>197.24</v>
      </c>
      <c r="K47" s="72" t="s">
        <v>73</v>
      </c>
      <c r="L47" s="43"/>
    </row>
    <row r="48" spans="1:12" ht="15" x14ac:dyDescent="0.25">
      <c r="A48" s="23"/>
      <c r="B48" s="15"/>
      <c r="C48" s="11"/>
      <c r="D48" s="7" t="s">
        <v>21</v>
      </c>
      <c r="E48" s="65" t="s">
        <v>50</v>
      </c>
      <c r="F48" s="43">
        <v>200</v>
      </c>
      <c r="G48" s="43">
        <v>0.2</v>
      </c>
      <c r="H48" s="43">
        <v>0.05</v>
      </c>
      <c r="I48" s="43">
        <v>14.82</v>
      </c>
      <c r="J48" s="43">
        <v>57.35</v>
      </c>
      <c r="K48" s="72" t="s">
        <v>58</v>
      </c>
      <c r="L48" s="43"/>
    </row>
    <row r="49" spans="1:12" ht="15" x14ac:dyDescent="0.25">
      <c r="A49" s="23"/>
      <c r="B49" s="15"/>
      <c r="C49" s="11"/>
      <c r="D49" s="7" t="s">
        <v>25</v>
      </c>
      <c r="E49" s="42" t="s">
        <v>48</v>
      </c>
      <c r="F49" s="67">
        <v>35</v>
      </c>
      <c r="G49" s="43">
        <v>1.94</v>
      </c>
      <c r="H49" s="43">
        <v>8.82</v>
      </c>
      <c r="I49" s="43">
        <v>13.14</v>
      </c>
      <c r="J49" s="43">
        <v>139.29</v>
      </c>
      <c r="K49" s="72" t="s">
        <v>101</v>
      </c>
      <c r="L49" s="43"/>
    </row>
    <row r="50" spans="1:12" ht="15" x14ac:dyDescent="0.25">
      <c r="A50" s="23"/>
      <c r="B50" s="15"/>
      <c r="C50" s="11"/>
      <c r="D50" s="7" t="s">
        <v>30</v>
      </c>
      <c r="E50" s="42" t="s">
        <v>44</v>
      </c>
      <c r="F50" s="43">
        <v>30</v>
      </c>
      <c r="G50" s="43">
        <v>2.23</v>
      </c>
      <c r="H50" s="43">
        <v>0.24</v>
      </c>
      <c r="I50" s="43">
        <v>15.23</v>
      </c>
      <c r="J50" s="43">
        <v>72.09</v>
      </c>
      <c r="K50" s="44" t="s">
        <v>41</v>
      </c>
      <c r="L50" s="43"/>
    </row>
    <row r="51" spans="1:12" ht="15" x14ac:dyDescent="0.25">
      <c r="A51" s="23"/>
      <c r="B51" s="15"/>
      <c r="C51" s="11"/>
      <c r="D51" s="7" t="s">
        <v>31</v>
      </c>
      <c r="E51" s="42" t="s">
        <v>39</v>
      </c>
      <c r="F51" s="43">
        <v>20</v>
      </c>
      <c r="G51" s="43">
        <v>1.29</v>
      </c>
      <c r="H51" s="43">
        <v>0.24</v>
      </c>
      <c r="I51" s="43">
        <v>8.17</v>
      </c>
      <c r="J51" s="43">
        <v>37.9</v>
      </c>
      <c r="K51" s="44" t="s">
        <v>41</v>
      </c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32</v>
      </c>
      <c r="E54" s="9"/>
      <c r="F54" s="19">
        <f>SUM(F46:F53)</f>
        <v>525</v>
      </c>
      <c r="G54" s="19">
        <f t="shared" ref="G54" si="12">SUM(G46:G53)</f>
        <v>21.2</v>
      </c>
      <c r="H54" s="19">
        <f t="shared" ref="H54" si="13">SUM(H46:H53)</f>
        <v>29.179999999999996</v>
      </c>
      <c r="I54" s="19">
        <f t="shared" ref="I54" si="14">SUM(I46:I53)</f>
        <v>94.700000000000017</v>
      </c>
      <c r="J54" s="19">
        <f t="shared" ref="J54:L54" si="15">SUM(J46:J53)</f>
        <v>718.52</v>
      </c>
      <c r="K54" s="25"/>
      <c r="L54" s="19">
        <f t="shared" si="15"/>
        <v>0</v>
      </c>
    </row>
    <row r="55" spans="1:12" ht="15" x14ac:dyDescent="0.25">
      <c r="A55" s="26">
        <f>A46</f>
        <v>1</v>
      </c>
      <c r="B55" s="13">
        <f>B46</f>
        <v>3</v>
      </c>
      <c r="C55" s="10" t="s">
        <v>24</v>
      </c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26</v>
      </c>
      <c r="E56" s="65" t="s">
        <v>102</v>
      </c>
      <c r="F56" s="43">
        <v>260</v>
      </c>
      <c r="G56" s="43">
        <v>2.0099999999999998</v>
      </c>
      <c r="H56" s="43">
        <v>7.05</v>
      </c>
      <c r="I56" s="43">
        <v>11.08</v>
      </c>
      <c r="J56" s="43">
        <v>112.46</v>
      </c>
      <c r="K56" s="72" t="s">
        <v>103</v>
      </c>
      <c r="L56" s="43"/>
    </row>
    <row r="57" spans="1:12" ht="15" x14ac:dyDescent="0.25">
      <c r="A57" s="23"/>
      <c r="B57" s="15"/>
      <c r="C57" s="11"/>
      <c r="D57" s="7" t="s">
        <v>27</v>
      </c>
      <c r="E57" s="65" t="s">
        <v>104</v>
      </c>
      <c r="F57" s="43">
        <v>110</v>
      </c>
      <c r="G57" s="43">
        <v>0.88</v>
      </c>
      <c r="H57" s="43">
        <v>4.3499999999999996</v>
      </c>
      <c r="I57" s="43">
        <v>10.48</v>
      </c>
      <c r="J57" s="43">
        <v>79.77</v>
      </c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65" t="s">
        <v>42</v>
      </c>
      <c r="F58" s="43">
        <v>150</v>
      </c>
      <c r="G58" s="43">
        <v>3.64</v>
      </c>
      <c r="H58" s="43">
        <v>4.38</v>
      </c>
      <c r="I58" s="43">
        <v>36.020000000000003</v>
      </c>
      <c r="J58" s="43">
        <v>197.24</v>
      </c>
      <c r="K58" s="72" t="s">
        <v>73</v>
      </c>
      <c r="L58" s="43"/>
    </row>
    <row r="59" spans="1:12" ht="15" x14ac:dyDescent="0.25">
      <c r="A59" s="23"/>
      <c r="B59" s="15"/>
      <c r="C59" s="11"/>
      <c r="D59" s="7" t="s">
        <v>29</v>
      </c>
      <c r="E59" s="65" t="s">
        <v>105</v>
      </c>
      <c r="F59" s="43">
        <v>200</v>
      </c>
      <c r="G59" s="43">
        <v>0.17</v>
      </c>
      <c r="H59" s="43">
        <v>0.12</v>
      </c>
      <c r="I59" s="43">
        <v>25.48</v>
      </c>
      <c r="J59" s="43">
        <v>98.62</v>
      </c>
      <c r="K59" s="72" t="s">
        <v>38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44</v>
      </c>
      <c r="F60" s="43">
        <v>30</v>
      </c>
      <c r="G60" s="43">
        <v>2.23</v>
      </c>
      <c r="H60" s="43">
        <v>0.24</v>
      </c>
      <c r="I60" s="43">
        <v>15.23</v>
      </c>
      <c r="J60" s="43">
        <v>72.09</v>
      </c>
      <c r="K60" s="44" t="s">
        <v>41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39</v>
      </c>
      <c r="F61" s="43">
        <v>20</v>
      </c>
      <c r="G61" s="43">
        <v>1.29</v>
      </c>
      <c r="H61" s="43">
        <v>0.24</v>
      </c>
      <c r="I61" s="43">
        <v>8.17</v>
      </c>
      <c r="J61" s="43">
        <v>37.9</v>
      </c>
      <c r="K61" s="44" t="s">
        <v>41</v>
      </c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32</v>
      </c>
      <c r="E64" s="9"/>
      <c r="F64" s="19">
        <f>SUM(F55:F63)</f>
        <v>770</v>
      </c>
      <c r="G64" s="19">
        <f t="shared" ref="G64" si="16">SUM(G55:G63)</f>
        <v>10.219999999999999</v>
      </c>
      <c r="H64" s="19">
        <f t="shared" ref="H64" si="17">SUM(H55:H63)</f>
        <v>16.379999999999995</v>
      </c>
      <c r="I64" s="19">
        <f t="shared" ref="I64" si="18">SUM(I55:I63)</f>
        <v>106.46000000000001</v>
      </c>
      <c r="J64" s="19">
        <f t="shared" ref="J64:L64" si="19">SUM(J55:J63)</f>
        <v>598.08000000000004</v>
      </c>
      <c r="K64" s="25"/>
      <c r="L64" s="19">
        <f t="shared" si="19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82" t="s">
        <v>4</v>
      </c>
      <c r="D65" s="83"/>
      <c r="E65" s="31"/>
      <c r="F65" s="32">
        <f>F54+F64</f>
        <v>1295</v>
      </c>
      <c r="G65" s="32">
        <f t="shared" ref="G65" si="20">G54+G64</f>
        <v>31.419999999999998</v>
      </c>
      <c r="H65" s="32">
        <f t="shared" ref="H65" si="21">H54+H64</f>
        <v>45.559999999999988</v>
      </c>
      <c r="I65" s="32">
        <f t="shared" ref="I65" si="22">I54+I64</f>
        <v>201.16000000000003</v>
      </c>
      <c r="J65" s="32">
        <f t="shared" ref="J65:L65" si="23">J54+J64</f>
        <v>1316.6</v>
      </c>
      <c r="K65" s="32"/>
      <c r="L65" s="32">
        <f t="shared" si="23"/>
        <v>0</v>
      </c>
    </row>
    <row r="66" spans="1:12" ht="15" x14ac:dyDescent="0.25">
      <c r="A66" s="20">
        <v>1</v>
      </c>
      <c r="B66" s="21">
        <v>4</v>
      </c>
      <c r="C66" s="22" t="s">
        <v>19</v>
      </c>
      <c r="D66" s="5" t="s">
        <v>20</v>
      </c>
      <c r="E66" s="75" t="s">
        <v>106</v>
      </c>
      <c r="F66" s="40">
        <v>205</v>
      </c>
      <c r="G66" s="40">
        <v>7.17</v>
      </c>
      <c r="H66" s="40">
        <v>7.02</v>
      </c>
      <c r="I66" s="40">
        <v>38.39</v>
      </c>
      <c r="J66" s="40">
        <v>240.01</v>
      </c>
      <c r="K66" s="76" t="s">
        <v>93</v>
      </c>
      <c r="L66" s="40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21</v>
      </c>
      <c r="E68" s="65" t="s">
        <v>53</v>
      </c>
      <c r="F68" s="43">
        <v>200</v>
      </c>
      <c r="G68" s="43">
        <v>3.94</v>
      </c>
      <c r="H68" s="43">
        <v>3.16</v>
      </c>
      <c r="I68" s="43">
        <v>21.39</v>
      </c>
      <c r="J68" s="43">
        <v>123.86</v>
      </c>
      <c r="K68" s="72" t="s">
        <v>107</v>
      </c>
      <c r="L68" s="43"/>
    </row>
    <row r="69" spans="1:12" ht="15" x14ac:dyDescent="0.25">
      <c r="A69" s="23"/>
      <c r="B69" s="15"/>
      <c r="C69" s="11"/>
      <c r="D69" s="7" t="s">
        <v>30</v>
      </c>
      <c r="E69" s="42" t="s">
        <v>44</v>
      </c>
      <c r="F69" s="43">
        <v>20</v>
      </c>
      <c r="G69" s="43">
        <v>1.49</v>
      </c>
      <c r="H69" s="43">
        <v>0.16</v>
      </c>
      <c r="I69" s="43">
        <v>10.15</v>
      </c>
      <c r="J69" s="43">
        <v>48.06</v>
      </c>
      <c r="K69" s="44" t="s">
        <v>41</v>
      </c>
      <c r="L69" s="43"/>
    </row>
    <row r="70" spans="1:12" ht="15" x14ac:dyDescent="0.25">
      <c r="A70" s="23"/>
      <c r="B70" s="15"/>
      <c r="C70" s="11"/>
      <c r="D70" s="7" t="s">
        <v>31</v>
      </c>
      <c r="E70" s="42" t="s">
        <v>39</v>
      </c>
      <c r="F70" s="43">
        <v>20</v>
      </c>
      <c r="G70" s="43">
        <v>1.29</v>
      </c>
      <c r="H70" s="43">
        <v>0.24</v>
      </c>
      <c r="I70" s="43">
        <v>6.55</v>
      </c>
      <c r="J70" s="43">
        <v>37.9</v>
      </c>
      <c r="K70" s="44" t="s">
        <v>41</v>
      </c>
      <c r="L70" s="43"/>
    </row>
    <row r="71" spans="1:12" ht="15" x14ac:dyDescent="0.25">
      <c r="A71" s="23"/>
      <c r="B71" s="15"/>
      <c r="C71" s="11"/>
      <c r="D71" s="64" t="s">
        <v>25</v>
      </c>
      <c r="E71" s="65" t="s">
        <v>108</v>
      </c>
      <c r="F71" s="43">
        <v>45</v>
      </c>
      <c r="G71" s="43">
        <v>4.51</v>
      </c>
      <c r="H71" s="43">
        <v>11.43</v>
      </c>
      <c r="I71" s="43">
        <v>13.14</v>
      </c>
      <c r="J71" s="43">
        <v>173.65</v>
      </c>
      <c r="K71" s="72" t="s">
        <v>109</v>
      </c>
      <c r="L71" s="43"/>
    </row>
    <row r="72" spans="1:12" ht="15" x14ac:dyDescent="0.25">
      <c r="A72" s="23"/>
      <c r="B72" s="15"/>
      <c r="C72" s="11"/>
      <c r="D72" s="7" t="s">
        <v>23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32</v>
      </c>
      <c r="E75" s="9"/>
      <c r="F75" s="19">
        <f>SUM(F66:F74)</f>
        <v>490</v>
      </c>
      <c r="G75" s="19">
        <f t="shared" ref="G75" si="24">SUM(G66:G74)</f>
        <v>18.399999999999999</v>
      </c>
      <c r="H75" s="19">
        <f t="shared" ref="H75" si="25">SUM(H66:H74)</f>
        <v>22.009999999999998</v>
      </c>
      <c r="I75" s="19">
        <f t="shared" ref="I75" si="26">SUM(I66:I74)</f>
        <v>89.62</v>
      </c>
      <c r="J75" s="19">
        <f t="shared" ref="J75:L75" si="27">SUM(J66:J74)</f>
        <v>623.48</v>
      </c>
      <c r="K75" s="25"/>
      <c r="L75" s="19">
        <f t="shared" si="27"/>
        <v>0</v>
      </c>
    </row>
    <row r="76" spans="1:12" ht="15" x14ac:dyDescent="0.25">
      <c r="A76" s="26">
        <f>A66</f>
        <v>1</v>
      </c>
      <c r="B76" s="13">
        <f>B66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26</v>
      </c>
      <c r="E77" s="65" t="s">
        <v>110</v>
      </c>
      <c r="F77" s="43">
        <v>260</v>
      </c>
      <c r="G77" s="43">
        <v>2.38</v>
      </c>
      <c r="H77" s="43">
        <v>5.8</v>
      </c>
      <c r="I77" s="43">
        <v>17.47</v>
      </c>
      <c r="J77" s="43">
        <v>129.99</v>
      </c>
      <c r="K77" s="44"/>
      <c r="L77" s="43"/>
    </row>
    <row r="78" spans="1:12" ht="15" x14ac:dyDescent="0.25">
      <c r="A78" s="23"/>
      <c r="B78" s="15"/>
      <c r="C78" s="11"/>
      <c r="D78" s="7" t="s">
        <v>27</v>
      </c>
      <c r="E78" s="65" t="s">
        <v>111</v>
      </c>
      <c r="F78" s="43">
        <v>205</v>
      </c>
      <c r="G78" s="43">
        <v>17.14</v>
      </c>
      <c r="H78" s="43">
        <v>17.97</v>
      </c>
      <c r="I78" s="43">
        <v>37.590000000000003</v>
      </c>
      <c r="J78" s="43">
        <v>377.76</v>
      </c>
      <c r="K78" s="72" t="s">
        <v>112</v>
      </c>
      <c r="L78" s="43"/>
    </row>
    <row r="79" spans="1:12" ht="15" x14ac:dyDescent="0.25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29</v>
      </c>
      <c r="E80" s="65" t="s">
        <v>74</v>
      </c>
      <c r="F80" s="43">
        <v>200</v>
      </c>
      <c r="G80" s="43">
        <v>0.22</v>
      </c>
      <c r="H80" s="43">
        <v>0</v>
      </c>
      <c r="I80" s="43">
        <v>25.11</v>
      </c>
      <c r="J80" s="43">
        <v>96.32</v>
      </c>
      <c r="K80" s="72" t="s">
        <v>38</v>
      </c>
      <c r="L80" s="43"/>
    </row>
    <row r="81" spans="1:12" ht="15" x14ac:dyDescent="0.25">
      <c r="A81" s="23"/>
      <c r="B81" s="15"/>
      <c r="C81" s="11"/>
      <c r="D81" s="7" t="s">
        <v>30</v>
      </c>
      <c r="E81" s="42" t="s">
        <v>44</v>
      </c>
      <c r="F81" s="43">
        <v>40</v>
      </c>
      <c r="G81" s="43">
        <v>2.98</v>
      </c>
      <c r="H81" s="43">
        <v>0.31</v>
      </c>
      <c r="I81" s="43">
        <v>20.309999999999999</v>
      </c>
      <c r="J81" s="43">
        <v>96.12</v>
      </c>
      <c r="K81" s="44" t="s">
        <v>41</v>
      </c>
      <c r="L81" s="50"/>
    </row>
    <row r="82" spans="1:12" ht="15" x14ac:dyDescent="0.25">
      <c r="A82" s="23"/>
      <c r="B82" s="15"/>
      <c r="C82" s="11"/>
      <c r="D82" s="7" t="s">
        <v>31</v>
      </c>
      <c r="E82" s="42" t="s">
        <v>39</v>
      </c>
      <c r="F82" s="43">
        <v>20</v>
      </c>
      <c r="G82" s="43">
        <v>1.29</v>
      </c>
      <c r="H82" s="43">
        <v>0.24</v>
      </c>
      <c r="I82" s="43">
        <v>8.17</v>
      </c>
      <c r="J82" s="43">
        <v>37.9</v>
      </c>
      <c r="K82" s="44" t="s">
        <v>41</v>
      </c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32</v>
      </c>
      <c r="E85" s="9"/>
      <c r="F85" s="19">
        <f>SUM(F76:F84)</f>
        <v>725</v>
      </c>
      <c r="G85" s="19">
        <f t="shared" ref="G85" si="28">SUM(G76:G84)</f>
        <v>24.009999999999998</v>
      </c>
      <c r="H85" s="19">
        <f t="shared" ref="H85" si="29">SUM(H76:H84)</f>
        <v>24.319999999999997</v>
      </c>
      <c r="I85" s="19">
        <f t="shared" ref="I85" si="30">SUM(I76:I84)</f>
        <v>108.65</v>
      </c>
      <c r="J85" s="19">
        <f t="shared" ref="J85:L85" si="31">SUM(J76:J84)</f>
        <v>738.08999999999992</v>
      </c>
      <c r="K85" s="25"/>
      <c r="L85" s="19">
        <f t="shared" si="31"/>
        <v>0</v>
      </c>
    </row>
    <row r="86" spans="1:12" ht="15.75" customHeight="1" x14ac:dyDescent="0.2">
      <c r="A86" s="29">
        <f>A66</f>
        <v>1</v>
      </c>
      <c r="B86" s="30">
        <f>B66</f>
        <v>4</v>
      </c>
      <c r="C86" s="82" t="s">
        <v>4</v>
      </c>
      <c r="D86" s="83"/>
      <c r="E86" s="31"/>
      <c r="F86" s="32">
        <f>F75+F85</f>
        <v>1215</v>
      </c>
      <c r="G86" s="32">
        <f t="shared" ref="G86" si="32">G75+G85</f>
        <v>42.41</v>
      </c>
      <c r="H86" s="32">
        <f t="shared" ref="H86" si="33">H75+H85</f>
        <v>46.33</v>
      </c>
      <c r="I86" s="32">
        <f t="shared" ref="I86" si="34">I75+I85</f>
        <v>198.27</v>
      </c>
      <c r="J86" s="32">
        <f t="shared" ref="J86:L86" si="35">J75+J85</f>
        <v>1361.57</v>
      </c>
      <c r="K86" s="32"/>
      <c r="L86" s="32">
        <f t="shared" si="35"/>
        <v>0</v>
      </c>
    </row>
    <row r="87" spans="1:12" ht="15" x14ac:dyDescent="0.25">
      <c r="A87" s="20">
        <v>1</v>
      </c>
      <c r="B87" s="21">
        <v>5</v>
      </c>
      <c r="C87" s="22" t="s">
        <v>19</v>
      </c>
      <c r="D87" s="5" t="s">
        <v>20</v>
      </c>
      <c r="E87" s="75" t="s">
        <v>96</v>
      </c>
      <c r="F87" s="40">
        <v>110</v>
      </c>
      <c r="G87" s="40">
        <v>9.33</v>
      </c>
      <c r="H87" s="40">
        <v>10.59</v>
      </c>
      <c r="I87" s="40">
        <v>11.62</v>
      </c>
      <c r="J87" s="40">
        <v>175.99</v>
      </c>
      <c r="K87" s="76" t="s">
        <v>97</v>
      </c>
      <c r="L87" s="40"/>
    </row>
    <row r="88" spans="1:12" ht="15" x14ac:dyDescent="0.25">
      <c r="A88" s="23"/>
      <c r="B88" s="15"/>
      <c r="C88" s="11"/>
      <c r="D88" s="6" t="s">
        <v>20</v>
      </c>
      <c r="E88" s="65" t="s">
        <v>113</v>
      </c>
      <c r="F88" s="43">
        <v>150</v>
      </c>
      <c r="G88" s="43">
        <v>5.0199999999999996</v>
      </c>
      <c r="H88" s="43">
        <v>7.88</v>
      </c>
      <c r="I88" s="43">
        <v>33.299999999999997</v>
      </c>
      <c r="J88" s="43">
        <v>221.48</v>
      </c>
      <c r="K88" s="72" t="s">
        <v>79</v>
      </c>
      <c r="L88" s="43"/>
    </row>
    <row r="89" spans="1:12" ht="25.5" x14ac:dyDescent="0.25">
      <c r="A89" s="23"/>
      <c r="B89" s="15"/>
      <c r="C89" s="11"/>
      <c r="D89" s="7" t="s">
        <v>21</v>
      </c>
      <c r="E89" s="65" t="s">
        <v>56</v>
      </c>
      <c r="F89" s="43">
        <v>200</v>
      </c>
      <c r="G89" s="43">
        <v>0</v>
      </c>
      <c r="H89" s="43">
        <v>0</v>
      </c>
      <c r="I89" s="43">
        <v>18.97</v>
      </c>
      <c r="J89" s="43">
        <v>70.760000000000005</v>
      </c>
      <c r="K89" s="72" t="s">
        <v>114</v>
      </c>
      <c r="L89" s="43"/>
    </row>
    <row r="90" spans="1:12" ht="15" x14ac:dyDescent="0.25">
      <c r="A90" s="23"/>
      <c r="B90" s="15"/>
      <c r="C90" s="11"/>
      <c r="D90" s="7" t="s">
        <v>30</v>
      </c>
      <c r="E90" s="42" t="s">
        <v>44</v>
      </c>
      <c r="F90" s="43">
        <v>30</v>
      </c>
      <c r="G90" s="43">
        <v>2.23</v>
      </c>
      <c r="H90" s="43">
        <v>0.24</v>
      </c>
      <c r="I90" s="43">
        <v>15.23</v>
      </c>
      <c r="J90" s="43">
        <v>72.09</v>
      </c>
      <c r="K90" s="44" t="s">
        <v>41</v>
      </c>
      <c r="L90" s="43"/>
    </row>
    <row r="91" spans="1:12" ht="15" x14ac:dyDescent="0.25">
      <c r="A91" s="23"/>
      <c r="B91" s="15"/>
      <c r="C91" s="11"/>
      <c r="D91" s="7" t="s">
        <v>31</v>
      </c>
      <c r="E91" s="42" t="s">
        <v>39</v>
      </c>
      <c r="F91" s="43">
        <v>20</v>
      </c>
      <c r="G91" s="43">
        <v>1.29</v>
      </c>
      <c r="H91" s="43">
        <v>0.24</v>
      </c>
      <c r="I91" s="43">
        <v>8.17</v>
      </c>
      <c r="J91" s="43">
        <v>37.9</v>
      </c>
      <c r="K91" s="44" t="s">
        <v>41</v>
      </c>
      <c r="L91" s="43"/>
    </row>
    <row r="92" spans="1:12" ht="15" x14ac:dyDescent="0.25">
      <c r="A92" s="23"/>
      <c r="B92" s="15"/>
      <c r="C92" s="11"/>
      <c r="D92" s="7"/>
      <c r="E92" s="65" t="s">
        <v>45</v>
      </c>
      <c r="F92" s="43">
        <v>33</v>
      </c>
      <c r="G92" s="43">
        <v>0.32</v>
      </c>
      <c r="H92" s="43">
        <v>3</v>
      </c>
      <c r="I92" s="43">
        <v>1.53</v>
      </c>
      <c r="J92" s="43">
        <v>34.049999999999997</v>
      </c>
      <c r="K92" s="72" t="s">
        <v>38</v>
      </c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32</v>
      </c>
      <c r="E95" s="9"/>
      <c r="F95" s="19">
        <f>SUM(F87:F94)</f>
        <v>543</v>
      </c>
      <c r="G95" s="19">
        <f t="shared" ref="G95" si="36">SUM(G87:G94)</f>
        <v>18.189999999999998</v>
      </c>
      <c r="H95" s="19">
        <f t="shared" ref="H95" si="37">SUM(H87:H94)</f>
        <v>21.949999999999996</v>
      </c>
      <c r="I95" s="19">
        <f t="shared" ref="I95" si="38">SUM(I87:I94)</f>
        <v>88.82</v>
      </c>
      <c r="J95" s="19">
        <f t="shared" ref="J95:L95" si="39">SUM(J87:J94)</f>
        <v>612.27</v>
      </c>
      <c r="K95" s="25"/>
      <c r="L95" s="19">
        <f t="shared" si="39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26</v>
      </c>
      <c r="E97" s="65" t="s">
        <v>115</v>
      </c>
      <c r="F97" s="43">
        <v>260</v>
      </c>
      <c r="G97" s="43">
        <v>2.21</v>
      </c>
      <c r="H97" s="43">
        <v>6.33</v>
      </c>
      <c r="I97" s="43">
        <v>13.34</v>
      </c>
      <c r="J97" s="43">
        <v>116.09</v>
      </c>
      <c r="K97" s="72" t="s">
        <v>116</v>
      </c>
      <c r="L97" s="43"/>
    </row>
    <row r="98" spans="1:12" ht="15" x14ac:dyDescent="0.25">
      <c r="A98" s="23"/>
      <c r="B98" s="15"/>
      <c r="C98" s="11"/>
      <c r="D98" s="7" t="s">
        <v>27</v>
      </c>
      <c r="E98" s="65" t="s">
        <v>117</v>
      </c>
      <c r="F98" s="43">
        <v>110</v>
      </c>
      <c r="G98" s="43">
        <v>17.84</v>
      </c>
      <c r="H98" s="43">
        <v>10.07</v>
      </c>
      <c r="I98" s="43">
        <v>7.35</v>
      </c>
      <c r="J98" s="43">
        <v>186.44</v>
      </c>
      <c r="K98" s="72" t="s">
        <v>118</v>
      </c>
      <c r="L98" s="43"/>
    </row>
    <row r="99" spans="1:12" ht="15" x14ac:dyDescent="0.25">
      <c r="A99" s="23"/>
      <c r="B99" s="15"/>
      <c r="C99" s="11"/>
      <c r="D99" s="7" t="s">
        <v>28</v>
      </c>
      <c r="E99" s="65" t="s">
        <v>113</v>
      </c>
      <c r="F99" s="43">
        <v>150</v>
      </c>
      <c r="G99" s="43">
        <v>5.0199999999999996</v>
      </c>
      <c r="H99" s="43">
        <v>7.88</v>
      </c>
      <c r="I99" s="43">
        <v>33.299999999999997</v>
      </c>
      <c r="J99" s="43">
        <v>221.48</v>
      </c>
      <c r="K99" s="72" t="s">
        <v>79</v>
      </c>
      <c r="L99" s="43"/>
    </row>
    <row r="100" spans="1:12" ht="15" x14ac:dyDescent="0.25">
      <c r="A100" s="23"/>
      <c r="B100" s="15"/>
      <c r="C100" s="11"/>
      <c r="D100" s="7" t="s">
        <v>29</v>
      </c>
      <c r="E100" s="65" t="s">
        <v>81</v>
      </c>
      <c r="F100" s="43">
        <v>200</v>
      </c>
      <c r="G100" s="43">
        <v>0.37</v>
      </c>
      <c r="H100" s="43">
        <v>1.95</v>
      </c>
      <c r="I100" s="43">
        <v>26.07</v>
      </c>
      <c r="J100" s="43">
        <v>99.27</v>
      </c>
      <c r="K100" s="44" t="s">
        <v>72</v>
      </c>
      <c r="L100" s="43"/>
    </row>
    <row r="101" spans="1:12" ht="15" x14ac:dyDescent="0.25">
      <c r="A101" s="23"/>
      <c r="B101" s="15"/>
      <c r="C101" s="11"/>
      <c r="D101" s="7" t="s">
        <v>30</v>
      </c>
      <c r="E101" s="42" t="s">
        <v>44</v>
      </c>
      <c r="F101" s="43">
        <v>40</v>
      </c>
      <c r="G101" s="43">
        <v>2.98</v>
      </c>
      <c r="H101" s="43">
        <v>0.31</v>
      </c>
      <c r="I101" s="43">
        <v>20.309999999999999</v>
      </c>
      <c r="J101" s="43">
        <v>96.12</v>
      </c>
      <c r="K101" s="44" t="s">
        <v>41</v>
      </c>
      <c r="L101" s="43"/>
    </row>
    <row r="102" spans="1:12" ht="15" x14ac:dyDescent="0.25">
      <c r="A102" s="23"/>
      <c r="B102" s="15"/>
      <c r="C102" s="11"/>
      <c r="D102" s="7" t="s">
        <v>31</v>
      </c>
      <c r="E102" s="42" t="s">
        <v>39</v>
      </c>
      <c r="F102" s="43">
        <v>25</v>
      </c>
      <c r="G102" s="43">
        <v>1.62</v>
      </c>
      <c r="H102" s="43">
        <v>0.28999999999999998</v>
      </c>
      <c r="I102" s="43">
        <v>10.220000000000001</v>
      </c>
      <c r="J102" s="43">
        <v>47.38</v>
      </c>
      <c r="K102" s="44" t="s">
        <v>41</v>
      </c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SUM(F96:F104)</f>
        <v>785</v>
      </c>
      <c r="G105" s="19">
        <f t="shared" ref="G105" si="40">SUM(G96:G104)</f>
        <v>30.040000000000003</v>
      </c>
      <c r="H105" s="19">
        <f t="shared" ref="H105" si="41">SUM(H96:H104)</f>
        <v>26.829999999999995</v>
      </c>
      <c r="I105" s="19">
        <f t="shared" ref="I105" si="42">SUM(I96:I104)</f>
        <v>110.59</v>
      </c>
      <c r="J105" s="19">
        <f t="shared" ref="J105:L105" si="43">SUM(J96:J104)</f>
        <v>766.78</v>
      </c>
      <c r="K105" s="25"/>
      <c r="L105" s="19">
        <f t="shared" si="43"/>
        <v>0</v>
      </c>
    </row>
    <row r="106" spans="1:12" ht="15.75" customHeight="1" x14ac:dyDescent="0.2">
      <c r="A106" s="29">
        <f>A87</f>
        <v>1</v>
      </c>
      <c r="B106" s="30">
        <f>B87</f>
        <v>5</v>
      </c>
      <c r="C106" s="82" t="s">
        <v>4</v>
      </c>
      <c r="D106" s="83"/>
      <c r="E106" s="31"/>
      <c r="F106" s="32">
        <f>F95+F105</f>
        <v>1328</v>
      </c>
      <c r="G106" s="32">
        <f t="shared" ref="G106" si="44">G95+G105</f>
        <v>48.230000000000004</v>
      </c>
      <c r="H106" s="32">
        <f t="shared" ref="H106" si="45">H95+H105</f>
        <v>48.779999999999987</v>
      </c>
      <c r="I106" s="32">
        <f t="shared" ref="I106" si="46">I95+I105</f>
        <v>199.41</v>
      </c>
      <c r="J106" s="32">
        <f t="shared" ref="J106:L106" si="47">J95+J105</f>
        <v>1379.05</v>
      </c>
      <c r="K106" s="32"/>
      <c r="L106" s="32">
        <f t="shared" si="47"/>
        <v>0</v>
      </c>
    </row>
    <row r="107" spans="1:12" ht="25.5" x14ac:dyDescent="0.25">
      <c r="A107" s="20">
        <v>2</v>
      </c>
      <c r="B107" s="21">
        <v>1</v>
      </c>
      <c r="C107" s="22" t="s">
        <v>19</v>
      </c>
      <c r="D107" s="5" t="s">
        <v>20</v>
      </c>
      <c r="E107" s="75" t="s">
        <v>119</v>
      </c>
      <c r="F107" s="40">
        <v>95</v>
      </c>
      <c r="G107" s="40">
        <v>14.95</v>
      </c>
      <c r="H107" s="40">
        <v>6.26</v>
      </c>
      <c r="I107" s="40">
        <v>9.2200000000000006</v>
      </c>
      <c r="J107" s="40">
        <v>149.57</v>
      </c>
      <c r="K107" s="76" t="s">
        <v>120</v>
      </c>
      <c r="L107" s="40"/>
    </row>
    <row r="108" spans="1:12" ht="15" x14ac:dyDescent="0.25">
      <c r="A108" s="23"/>
      <c r="B108" s="15"/>
      <c r="C108" s="11"/>
      <c r="D108" s="6"/>
      <c r="E108" s="65" t="s">
        <v>121</v>
      </c>
      <c r="F108" s="43">
        <v>150</v>
      </c>
      <c r="G108" s="43">
        <v>4.3899999999999997</v>
      </c>
      <c r="H108" s="43">
        <v>7.42</v>
      </c>
      <c r="I108" s="43">
        <v>24.34</v>
      </c>
      <c r="J108" s="43">
        <v>174.71</v>
      </c>
      <c r="K108" s="72" t="s">
        <v>122</v>
      </c>
      <c r="L108" s="43"/>
    </row>
    <row r="109" spans="1:12" ht="15" x14ac:dyDescent="0.25">
      <c r="A109" s="23"/>
      <c r="B109" s="15"/>
      <c r="C109" s="11"/>
      <c r="D109" s="7" t="s">
        <v>21</v>
      </c>
      <c r="E109" s="65" t="s">
        <v>47</v>
      </c>
      <c r="F109" s="43">
        <v>200</v>
      </c>
      <c r="G109" s="43">
        <v>1.95</v>
      </c>
      <c r="H109" s="43">
        <v>1.45</v>
      </c>
      <c r="I109" s="43">
        <v>19.52</v>
      </c>
      <c r="J109" s="43">
        <v>95.17</v>
      </c>
      <c r="K109" s="72" t="s">
        <v>123</v>
      </c>
      <c r="L109" s="43"/>
    </row>
    <row r="110" spans="1:12" ht="15" x14ac:dyDescent="0.25">
      <c r="A110" s="23"/>
      <c r="B110" s="15"/>
      <c r="C110" s="11"/>
      <c r="D110" s="7" t="s">
        <v>30</v>
      </c>
      <c r="E110" s="42" t="s">
        <v>44</v>
      </c>
      <c r="F110" s="43">
        <v>30</v>
      </c>
      <c r="G110" s="43">
        <v>2.23</v>
      </c>
      <c r="H110" s="43">
        <v>0.24</v>
      </c>
      <c r="I110" s="43">
        <v>15.23</v>
      </c>
      <c r="J110" s="43">
        <v>72.09</v>
      </c>
      <c r="K110" s="44" t="s">
        <v>41</v>
      </c>
      <c r="L110" s="43"/>
    </row>
    <row r="111" spans="1:12" ht="15" x14ac:dyDescent="0.25">
      <c r="A111" s="23"/>
      <c r="B111" s="15"/>
      <c r="C111" s="11"/>
      <c r="D111" s="7" t="s">
        <v>31</v>
      </c>
      <c r="E111" s="42" t="s">
        <v>39</v>
      </c>
      <c r="F111" s="43">
        <v>20</v>
      </c>
      <c r="G111" s="43">
        <v>1.29</v>
      </c>
      <c r="H111" s="43">
        <v>0.24</v>
      </c>
      <c r="I111" s="43">
        <v>8.17</v>
      </c>
      <c r="J111" s="43">
        <v>37.9</v>
      </c>
      <c r="K111" s="44" t="s">
        <v>41</v>
      </c>
      <c r="L111" s="43"/>
    </row>
    <row r="112" spans="1:12" ht="15" x14ac:dyDescent="0.25">
      <c r="A112" s="23"/>
      <c r="B112" s="15"/>
      <c r="C112" s="11"/>
      <c r="D112" s="7" t="s">
        <v>25</v>
      </c>
      <c r="E112" s="42" t="s">
        <v>52</v>
      </c>
      <c r="F112" s="67">
        <v>45</v>
      </c>
      <c r="G112" s="43">
        <v>4.46</v>
      </c>
      <c r="H112" s="43">
        <v>6.85</v>
      </c>
      <c r="I112" s="43">
        <v>12.73</v>
      </c>
      <c r="J112" s="43">
        <v>131.06</v>
      </c>
      <c r="K112" s="44" t="s">
        <v>63</v>
      </c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32</v>
      </c>
      <c r="E115" s="9"/>
      <c r="F115" s="19">
        <f>SUM(F107:F114)</f>
        <v>540</v>
      </c>
      <c r="G115" s="19">
        <f t="shared" ref="G115:J115" si="48">SUM(G107:G114)</f>
        <v>29.27</v>
      </c>
      <c r="H115" s="19">
        <f t="shared" si="48"/>
        <v>22.46</v>
      </c>
      <c r="I115" s="19">
        <f t="shared" si="48"/>
        <v>89.210000000000008</v>
      </c>
      <c r="J115" s="19">
        <f t="shared" si="48"/>
        <v>660.5</v>
      </c>
      <c r="K115" s="25"/>
      <c r="L115" s="19">
        <f t="shared" ref="L115" si="49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26</v>
      </c>
      <c r="E117" s="65" t="s">
        <v>124</v>
      </c>
      <c r="F117" s="43">
        <v>250</v>
      </c>
      <c r="G117" s="43">
        <v>5.79</v>
      </c>
      <c r="H117" s="43">
        <v>4.66</v>
      </c>
      <c r="I117" s="43">
        <v>21.82</v>
      </c>
      <c r="J117" s="43">
        <v>148.13</v>
      </c>
      <c r="K117" s="72" t="s">
        <v>82</v>
      </c>
      <c r="L117" s="43"/>
    </row>
    <row r="118" spans="1:12" ht="15" x14ac:dyDescent="0.25">
      <c r="A118" s="23"/>
      <c r="B118" s="15"/>
      <c r="C118" s="11"/>
      <c r="D118" s="7" t="s">
        <v>27</v>
      </c>
      <c r="E118" s="65" t="s">
        <v>125</v>
      </c>
      <c r="F118" s="43">
        <v>250</v>
      </c>
      <c r="G118" s="43">
        <v>5.28</v>
      </c>
      <c r="H118" s="43">
        <v>8.5299999999999994</v>
      </c>
      <c r="I118" s="43">
        <v>54.69</v>
      </c>
      <c r="J118" s="43">
        <v>316.07</v>
      </c>
      <c r="K118" s="72" t="s">
        <v>118</v>
      </c>
      <c r="L118" s="43"/>
    </row>
    <row r="119" spans="1:12" ht="15" x14ac:dyDescent="0.2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29</v>
      </c>
      <c r="E120" s="42" t="s">
        <v>80</v>
      </c>
      <c r="F120" s="43">
        <v>200</v>
      </c>
      <c r="G120" s="43">
        <v>1.08</v>
      </c>
      <c r="H120" s="43">
        <v>0.11</v>
      </c>
      <c r="I120" s="43">
        <v>22.75</v>
      </c>
      <c r="J120" s="43">
        <v>91.77</v>
      </c>
      <c r="K120" s="44" t="s">
        <v>38</v>
      </c>
      <c r="L120" s="43"/>
    </row>
    <row r="121" spans="1:12" ht="15" x14ac:dyDescent="0.25">
      <c r="A121" s="23"/>
      <c r="B121" s="15"/>
      <c r="C121" s="11"/>
      <c r="D121" s="7" t="s">
        <v>30</v>
      </c>
      <c r="E121" s="42" t="s">
        <v>44</v>
      </c>
      <c r="F121" s="43">
        <v>45</v>
      </c>
      <c r="G121" s="43">
        <v>3.35</v>
      </c>
      <c r="H121" s="43">
        <v>0.35</v>
      </c>
      <c r="I121" s="43">
        <v>22.84</v>
      </c>
      <c r="J121" s="43">
        <v>108.14</v>
      </c>
      <c r="K121" s="44" t="s">
        <v>41</v>
      </c>
      <c r="L121" s="43"/>
    </row>
    <row r="122" spans="1:12" ht="15" x14ac:dyDescent="0.25">
      <c r="A122" s="23"/>
      <c r="B122" s="15"/>
      <c r="C122" s="11"/>
      <c r="D122" s="7" t="s">
        <v>31</v>
      </c>
      <c r="E122" s="42" t="s">
        <v>39</v>
      </c>
      <c r="F122" s="43">
        <v>35</v>
      </c>
      <c r="G122" s="43">
        <v>2.2599999999999998</v>
      </c>
      <c r="H122" s="43">
        <v>0.41</v>
      </c>
      <c r="I122" s="43">
        <v>14.3</v>
      </c>
      <c r="J122" s="43">
        <v>66.33</v>
      </c>
      <c r="K122" s="44" t="s">
        <v>41</v>
      </c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32</v>
      </c>
      <c r="E125" s="9"/>
      <c r="F125" s="19">
        <f>SUM(F116:F124)</f>
        <v>780</v>
      </c>
      <c r="G125" s="19">
        <f t="shared" ref="G125:J125" si="50">SUM(G116:G124)</f>
        <v>17.759999999999998</v>
      </c>
      <c r="H125" s="19">
        <f t="shared" si="50"/>
        <v>14.059999999999999</v>
      </c>
      <c r="I125" s="19">
        <f t="shared" si="50"/>
        <v>136.4</v>
      </c>
      <c r="J125" s="19">
        <f t="shared" si="50"/>
        <v>730.44</v>
      </c>
      <c r="K125" s="25"/>
      <c r="L125" s="19">
        <f t="shared" ref="L125" si="51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82" t="s">
        <v>4</v>
      </c>
      <c r="D126" s="83"/>
      <c r="E126" s="31"/>
      <c r="F126" s="32">
        <f>F115+F125</f>
        <v>1320</v>
      </c>
      <c r="G126" s="32">
        <f t="shared" ref="G126" si="52">G115+G125</f>
        <v>47.03</v>
      </c>
      <c r="H126" s="32">
        <f t="shared" ref="H126" si="53">H115+H125</f>
        <v>36.519999999999996</v>
      </c>
      <c r="I126" s="32">
        <f t="shared" ref="I126" si="54">I115+I125</f>
        <v>225.61</v>
      </c>
      <c r="J126" s="32">
        <f t="shared" ref="J126:L126" si="55">J115+J125</f>
        <v>1390.94</v>
      </c>
      <c r="K126" s="32"/>
      <c r="L126" s="32">
        <f t="shared" si="55"/>
        <v>0</v>
      </c>
    </row>
    <row r="127" spans="1:12" ht="15" x14ac:dyDescent="0.25">
      <c r="A127" s="14">
        <v>2</v>
      </c>
      <c r="B127" s="15">
        <v>2</v>
      </c>
      <c r="C127" s="22" t="s">
        <v>19</v>
      </c>
      <c r="D127" s="5" t="s">
        <v>20</v>
      </c>
      <c r="E127" s="75" t="s">
        <v>126</v>
      </c>
      <c r="F127" s="40">
        <v>110</v>
      </c>
      <c r="G127" s="40">
        <v>10.85</v>
      </c>
      <c r="H127" s="40">
        <v>7.58</v>
      </c>
      <c r="I127" s="40">
        <v>12.4</v>
      </c>
      <c r="J127" s="40">
        <v>160.97999999999999</v>
      </c>
      <c r="K127" s="76" t="s">
        <v>127</v>
      </c>
      <c r="L127" s="40"/>
    </row>
    <row r="128" spans="1:12" ht="15" x14ac:dyDescent="0.25">
      <c r="A128" s="14"/>
      <c r="B128" s="15"/>
      <c r="C128" s="11"/>
      <c r="D128" s="6" t="s">
        <v>20</v>
      </c>
      <c r="E128" s="65" t="s">
        <v>128</v>
      </c>
      <c r="F128" s="43">
        <v>150</v>
      </c>
      <c r="G128" s="43">
        <v>3.8</v>
      </c>
      <c r="H128" s="43">
        <v>6.38</v>
      </c>
      <c r="I128" s="43">
        <v>40.840000000000003</v>
      </c>
      <c r="J128" s="43">
        <v>235.73</v>
      </c>
      <c r="K128" s="72" t="s">
        <v>129</v>
      </c>
      <c r="L128" s="43"/>
    </row>
    <row r="129" spans="1:12" ht="15" x14ac:dyDescent="0.25">
      <c r="A129" s="14"/>
      <c r="B129" s="15"/>
      <c r="C129" s="11"/>
      <c r="D129" s="7" t="s">
        <v>21</v>
      </c>
      <c r="E129" s="42" t="s">
        <v>50</v>
      </c>
      <c r="F129" s="43">
        <v>200</v>
      </c>
      <c r="G129" s="43">
        <v>0.2</v>
      </c>
      <c r="H129" s="43">
        <v>0.05</v>
      </c>
      <c r="I129" s="43">
        <v>14.82</v>
      </c>
      <c r="J129" s="43">
        <v>57.35</v>
      </c>
      <c r="K129" s="44" t="s">
        <v>58</v>
      </c>
      <c r="L129" s="43"/>
    </row>
    <row r="130" spans="1:12" ht="15" x14ac:dyDescent="0.25">
      <c r="A130" s="14"/>
      <c r="B130" s="15"/>
      <c r="C130" s="11"/>
      <c r="D130" s="7" t="s">
        <v>30</v>
      </c>
      <c r="E130" s="42" t="s">
        <v>44</v>
      </c>
      <c r="F130" s="43">
        <v>30</v>
      </c>
      <c r="G130" s="43">
        <v>2.23</v>
      </c>
      <c r="H130" s="43">
        <v>0.24</v>
      </c>
      <c r="I130" s="43">
        <v>15.23</v>
      </c>
      <c r="J130" s="43">
        <v>72.09</v>
      </c>
      <c r="K130" s="44" t="s">
        <v>41</v>
      </c>
      <c r="L130" s="43"/>
    </row>
    <row r="131" spans="1:12" ht="15" x14ac:dyDescent="0.25">
      <c r="A131" s="14"/>
      <c r="B131" s="15"/>
      <c r="C131" s="11"/>
      <c r="D131" s="7" t="s">
        <v>31</v>
      </c>
      <c r="E131" s="42" t="s">
        <v>39</v>
      </c>
      <c r="F131" s="43">
        <v>20</v>
      </c>
      <c r="G131" s="43">
        <v>1.29</v>
      </c>
      <c r="H131" s="43">
        <v>0.24</v>
      </c>
      <c r="I131" s="43">
        <v>6.55</v>
      </c>
      <c r="J131" s="43">
        <v>37.9</v>
      </c>
      <c r="K131" s="44" t="s">
        <v>41</v>
      </c>
      <c r="L131" s="43"/>
    </row>
    <row r="132" spans="1:12" ht="15" x14ac:dyDescent="0.25">
      <c r="A132" s="14"/>
      <c r="B132" s="15"/>
      <c r="C132" s="11"/>
      <c r="D132" s="7" t="s">
        <v>23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25</v>
      </c>
      <c r="E133" s="65" t="s">
        <v>45</v>
      </c>
      <c r="F133" s="66" t="s">
        <v>130</v>
      </c>
      <c r="G133" s="43">
        <v>0.27</v>
      </c>
      <c r="H133" s="43">
        <v>2.0099999999999998</v>
      </c>
      <c r="I133" s="43">
        <v>1.52</v>
      </c>
      <c r="J133" s="43">
        <v>23.97</v>
      </c>
      <c r="K133" s="44" t="s">
        <v>54</v>
      </c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510</v>
      </c>
      <c r="G136" s="19">
        <f t="shared" ref="G136:J136" si="56">SUM(G127:G135)</f>
        <v>18.639999999999997</v>
      </c>
      <c r="H136" s="19">
        <f t="shared" si="56"/>
        <v>16.5</v>
      </c>
      <c r="I136" s="19">
        <f t="shared" si="56"/>
        <v>91.36</v>
      </c>
      <c r="J136" s="19">
        <f t="shared" si="56"/>
        <v>588.02</v>
      </c>
      <c r="K136" s="25"/>
      <c r="L136" s="19">
        <f t="shared" ref="L136" si="57">SUM(L127:L135)</f>
        <v>0</v>
      </c>
    </row>
    <row r="137" spans="1:12" ht="15" x14ac:dyDescent="0.25">
      <c r="A137" s="13">
        <f>A127</f>
        <v>2</v>
      </c>
      <c r="B137" s="13">
        <f>B127</f>
        <v>2</v>
      </c>
      <c r="C137" s="10" t="s">
        <v>24</v>
      </c>
      <c r="D137" s="7" t="s">
        <v>25</v>
      </c>
      <c r="E137" s="65" t="s">
        <v>131</v>
      </c>
      <c r="F137" s="43">
        <v>60</v>
      </c>
      <c r="G137" s="43">
        <v>2.98</v>
      </c>
      <c r="H137" s="43">
        <v>11.2</v>
      </c>
      <c r="I137" s="43">
        <v>4.9800000000000004</v>
      </c>
      <c r="J137" s="43">
        <v>130.36000000000001</v>
      </c>
      <c r="K137" s="72" t="s">
        <v>57</v>
      </c>
      <c r="L137" s="43"/>
    </row>
    <row r="138" spans="1:12" ht="15" x14ac:dyDescent="0.25">
      <c r="A138" s="14"/>
      <c r="B138" s="15"/>
      <c r="C138" s="11"/>
      <c r="D138" s="7" t="s">
        <v>26</v>
      </c>
      <c r="E138" s="65" t="s">
        <v>132</v>
      </c>
      <c r="F138" s="43">
        <v>260</v>
      </c>
      <c r="G138" s="43">
        <v>2.38</v>
      </c>
      <c r="H138" s="43">
        <v>5.8</v>
      </c>
      <c r="I138" s="43">
        <v>17.47</v>
      </c>
      <c r="J138" s="43">
        <v>129.99</v>
      </c>
      <c r="K138" s="72" t="s">
        <v>70</v>
      </c>
      <c r="L138" s="43"/>
    </row>
    <row r="139" spans="1:12" ht="15" x14ac:dyDescent="0.25">
      <c r="A139" s="14"/>
      <c r="B139" s="15"/>
      <c r="C139" s="11"/>
      <c r="D139" s="7" t="s">
        <v>27</v>
      </c>
      <c r="E139" s="65" t="s">
        <v>133</v>
      </c>
      <c r="F139" s="43">
        <v>200</v>
      </c>
      <c r="G139" s="43">
        <v>16.89</v>
      </c>
      <c r="H139" s="43">
        <v>5.47</v>
      </c>
      <c r="I139" s="43">
        <v>30.27</v>
      </c>
      <c r="J139" s="43">
        <v>230.48</v>
      </c>
      <c r="K139" s="72" t="s">
        <v>134</v>
      </c>
      <c r="L139" s="43"/>
    </row>
    <row r="140" spans="1:12" ht="15" x14ac:dyDescent="0.25">
      <c r="A140" s="14"/>
      <c r="B140" s="15"/>
      <c r="C140" s="11"/>
      <c r="D140" s="7" t="s">
        <v>28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29</v>
      </c>
      <c r="E141" s="65" t="s">
        <v>71</v>
      </c>
      <c r="F141" s="43">
        <v>200</v>
      </c>
      <c r="G141" s="43">
        <v>0.31</v>
      </c>
      <c r="H141" s="43">
        <v>0.14000000000000001</v>
      </c>
      <c r="I141" s="43">
        <v>26.07</v>
      </c>
      <c r="J141" s="43">
        <v>99.27</v>
      </c>
      <c r="K141" s="72" t="s">
        <v>72</v>
      </c>
      <c r="L141" s="43"/>
    </row>
    <row r="142" spans="1:12" ht="15" x14ac:dyDescent="0.25">
      <c r="A142" s="14"/>
      <c r="B142" s="15"/>
      <c r="C142" s="11"/>
      <c r="D142" s="7" t="s">
        <v>30</v>
      </c>
      <c r="E142" s="42" t="s">
        <v>44</v>
      </c>
      <c r="F142" s="43">
        <v>30</v>
      </c>
      <c r="G142" s="43">
        <v>2.23</v>
      </c>
      <c r="H142" s="43">
        <v>0.24</v>
      </c>
      <c r="I142" s="43">
        <v>15.23</v>
      </c>
      <c r="J142" s="43">
        <v>72.09</v>
      </c>
      <c r="K142" s="44" t="s">
        <v>41</v>
      </c>
      <c r="L142" s="43"/>
    </row>
    <row r="143" spans="1:12" ht="15" x14ac:dyDescent="0.25">
      <c r="A143" s="14"/>
      <c r="B143" s="15"/>
      <c r="C143" s="11"/>
      <c r="D143" s="7" t="s">
        <v>31</v>
      </c>
      <c r="E143" s="42" t="s">
        <v>39</v>
      </c>
      <c r="F143" s="43">
        <v>20</v>
      </c>
      <c r="G143" s="43">
        <v>1.29</v>
      </c>
      <c r="H143" s="43">
        <v>0.24</v>
      </c>
      <c r="I143" s="43">
        <v>8.17</v>
      </c>
      <c r="J143" s="43">
        <v>37.9</v>
      </c>
      <c r="K143" s="44" t="s">
        <v>41</v>
      </c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SUM(F137:F145)</f>
        <v>770</v>
      </c>
      <c r="G146" s="19">
        <f t="shared" ref="G146:J146" si="58">SUM(G137:G145)</f>
        <v>26.08</v>
      </c>
      <c r="H146" s="19">
        <f t="shared" si="58"/>
        <v>23.089999999999996</v>
      </c>
      <c r="I146" s="19">
        <f t="shared" si="58"/>
        <v>102.19</v>
      </c>
      <c r="J146" s="19">
        <f t="shared" si="58"/>
        <v>700.09</v>
      </c>
      <c r="K146" s="25"/>
      <c r="L146" s="19">
        <f t="shared" ref="L146" si="59">SUM(L137:L145)</f>
        <v>0</v>
      </c>
    </row>
    <row r="147" spans="1:12" ht="15" x14ac:dyDescent="0.2">
      <c r="A147" s="33">
        <f>A127</f>
        <v>2</v>
      </c>
      <c r="B147" s="33">
        <f>B127</f>
        <v>2</v>
      </c>
      <c r="C147" s="82" t="s">
        <v>4</v>
      </c>
      <c r="D147" s="83"/>
      <c r="E147" s="31"/>
      <c r="F147" s="32">
        <f>F136+F146</f>
        <v>1280</v>
      </c>
      <c r="G147" s="32">
        <f t="shared" ref="G147" si="60">G136+G146</f>
        <v>44.72</v>
      </c>
      <c r="H147" s="32">
        <f t="shared" ref="H147" si="61">H136+H146</f>
        <v>39.589999999999996</v>
      </c>
      <c r="I147" s="32">
        <f t="shared" ref="I147" si="62">I136+I146</f>
        <v>193.55</v>
      </c>
      <c r="J147" s="32">
        <f t="shared" ref="J147:L147" si="63">J136+J146</f>
        <v>1288.1100000000001</v>
      </c>
      <c r="K147" s="32"/>
      <c r="L147" s="32">
        <f t="shared" si="63"/>
        <v>0</v>
      </c>
    </row>
    <row r="148" spans="1:12" ht="15" x14ac:dyDescent="0.25">
      <c r="A148" s="20">
        <v>2</v>
      </c>
      <c r="B148" s="21">
        <v>3</v>
      </c>
      <c r="C148" s="22" t="s">
        <v>19</v>
      </c>
      <c r="D148" s="5" t="s">
        <v>20</v>
      </c>
      <c r="E148" s="75" t="s">
        <v>135</v>
      </c>
      <c r="F148" s="40">
        <v>90</v>
      </c>
      <c r="G148" s="40">
        <v>5</v>
      </c>
      <c r="H148" s="40">
        <v>6.96</v>
      </c>
      <c r="I148" s="40">
        <v>8.6300000000000008</v>
      </c>
      <c r="J148" s="40">
        <v>113.97</v>
      </c>
      <c r="K148" s="76" t="s">
        <v>136</v>
      </c>
      <c r="L148" s="40"/>
    </row>
    <row r="149" spans="1:12" ht="15" x14ac:dyDescent="0.25">
      <c r="A149" s="23"/>
      <c r="B149" s="15"/>
      <c r="C149" s="11"/>
      <c r="D149" s="53" t="s">
        <v>20</v>
      </c>
      <c r="E149" s="77" t="s">
        <v>55</v>
      </c>
      <c r="F149" s="43">
        <v>150</v>
      </c>
      <c r="G149" s="43">
        <v>3.21</v>
      </c>
      <c r="H149" s="43">
        <v>5.33</v>
      </c>
      <c r="I149" s="43">
        <v>23.4</v>
      </c>
      <c r="J149" s="43">
        <v>153.04</v>
      </c>
      <c r="K149" s="72" t="s">
        <v>68</v>
      </c>
      <c r="L149" s="43"/>
    </row>
    <row r="150" spans="1:12" ht="15" x14ac:dyDescent="0.25">
      <c r="A150" s="23"/>
      <c r="B150" s="15"/>
      <c r="C150" s="11"/>
      <c r="D150" s="7" t="s">
        <v>21</v>
      </c>
      <c r="E150" s="65" t="s">
        <v>137</v>
      </c>
      <c r="F150" s="43">
        <v>200</v>
      </c>
      <c r="G150" s="43">
        <v>0.2</v>
      </c>
      <c r="H150" s="43">
        <v>0.5</v>
      </c>
      <c r="I150" s="43">
        <v>14.82</v>
      </c>
      <c r="J150" s="43">
        <v>57.35</v>
      </c>
      <c r="K150" s="44" t="s">
        <v>38</v>
      </c>
      <c r="L150" s="43"/>
    </row>
    <row r="151" spans="1:12" ht="15.75" customHeight="1" x14ac:dyDescent="0.25">
      <c r="A151" s="23"/>
      <c r="B151" s="15"/>
      <c r="C151" s="11"/>
      <c r="D151" s="7" t="s">
        <v>30</v>
      </c>
      <c r="E151" s="42" t="s">
        <v>44</v>
      </c>
      <c r="F151" s="43">
        <v>30</v>
      </c>
      <c r="G151" s="43">
        <v>2.23</v>
      </c>
      <c r="H151" s="43">
        <v>0.24</v>
      </c>
      <c r="I151" s="43">
        <v>15.23</v>
      </c>
      <c r="J151" s="43">
        <v>72.09</v>
      </c>
      <c r="K151" s="44" t="s">
        <v>41</v>
      </c>
      <c r="L151" s="43"/>
    </row>
    <row r="152" spans="1:12" ht="15.75" customHeight="1" x14ac:dyDescent="0.25">
      <c r="A152" s="23"/>
      <c r="B152" s="15"/>
      <c r="C152" s="11"/>
      <c r="D152" s="7" t="s">
        <v>31</v>
      </c>
      <c r="E152" s="42" t="s">
        <v>39</v>
      </c>
      <c r="F152" s="43">
        <v>20</v>
      </c>
      <c r="G152" s="43">
        <v>1.29</v>
      </c>
      <c r="H152" s="43">
        <v>0.24</v>
      </c>
      <c r="I152" s="43">
        <v>8.17</v>
      </c>
      <c r="J152" s="43">
        <v>37.9</v>
      </c>
      <c r="K152" s="44" t="s">
        <v>41</v>
      </c>
      <c r="L152" s="43"/>
    </row>
    <row r="153" spans="1:12" ht="15" x14ac:dyDescent="0.25">
      <c r="A153" s="23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8" t="s">
        <v>25</v>
      </c>
      <c r="E154" s="65" t="s">
        <v>40</v>
      </c>
      <c r="F154" s="43">
        <v>35</v>
      </c>
      <c r="G154" s="43">
        <v>1.94</v>
      </c>
      <c r="H154" s="43">
        <v>8.82</v>
      </c>
      <c r="I154" s="43">
        <v>13.14</v>
      </c>
      <c r="J154" s="43">
        <v>139.29</v>
      </c>
      <c r="K154" s="72" t="s">
        <v>63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SUM(F148:F155)</f>
        <v>525</v>
      </c>
      <c r="G156" s="19">
        <f t="shared" ref="G156:J156" si="64">SUM(G148:G155)</f>
        <v>13.87</v>
      </c>
      <c r="H156" s="19">
        <f t="shared" si="64"/>
        <v>22.09</v>
      </c>
      <c r="I156" s="19">
        <f t="shared" si="64"/>
        <v>83.39</v>
      </c>
      <c r="J156" s="19">
        <f t="shared" si="64"/>
        <v>573.64</v>
      </c>
      <c r="K156" s="25"/>
      <c r="L156" s="19">
        <f t="shared" ref="L156" si="65">SUM(L148:L155)</f>
        <v>0</v>
      </c>
    </row>
    <row r="157" spans="1:12" ht="15" x14ac:dyDescent="0.25">
      <c r="A157" s="26">
        <f>A148</f>
        <v>2</v>
      </c>
      <c r="B157" s="13">
        <f>B148</f>
        <v>3</v>
      </c>
      <c r="C157" s="10" t="s">
        <v>24</v>
      </c>
      <c r="D157" s="7" t="s">
        <v>25</v>
      </c>
      <c r="E157" s="42"/>
      <c r="F157" s="43"/>
      <c r="G157" s="43"/>
      <c r="H157" s="43"/>
      <c r="I157" s="43"/>
      <c r="J157" s="43"/>
      <c r="K157" s="44"/>
      <c r="L157" s="43"/>
    </row>
    <row r="158" spans="1:12" ht="25.5" x14ac:dyDescent="0.25">
      <c r="A158" s="23"/>
      <c r="B158" s="15"/>
      <c r="C158" s="11"/>
      <c r="D158" s="7" t="s">
        <v>26</v>
      </c>
      <c r="E158" s="65" t="s">
        <v>87</v>
      </c>
      <c r="F158" s="43">
        <v>250</v>
      </c>
      <c r="G158" s="43">
        <v>6.74</v>
      </c>
      <c r="H158" s="43">
        <v>3.05</v>
      </c>
      <c r="I158" s="43">
        <v>19.61</v>
      </c>
      <c r="J158" s="43">
        <v>130.97999999999999</v>
      </c>
      <c r="K158" s="44" t="s">
        <v>82</v>
      </c>
      <c r="L158" s="43"/>
    </row>
    <row r="159" spans="1:12" ht="15" x14ac:dyDescent="0.25">
      <c r="A159" s="23"/>
      <c r="B159" s="15"/>
      <c r="C159" s="11"/>
      <c r="D159" s="7" t="s">
        <v>27</v>
      </c>
      <c r="E159" s="65" t="s">
        <v>135</v>
      </c>
      <c r="F159" s="43">
        <v>100</v>
      </c>
      <c r="G159" s="43">
        <v>19.38</v>
      </c>
      <c r="H159" s="43">
        <v>10.220000000000001</v>
      </c>
      <c r="I159" s="43">
        <v>3.13</v>
      </c>
      <c r="J159" s="43">
        <v>181.87</v>
      </c>
      <c r="K159" s="72" t="s">
        <v>67</v>
      </c>
      <c r="L159" s="43"/>
    </row>
    <row r="160" spans="1:12" ht="15" x14ac:dyDescent="0.25">
      <c r="A160" s="23"/>
      <c r="B160" s="15"/>
      <c r="C160" s="11"/>
      <c r="D160" s="54" t="s">
        <v>28</v>
      </c>
      <c r="E160" s="77" t="s">
        <v>55</v>
      </c>
      <c r="F160" s="43">
        <v>150</v>
      </c>
      <c r="G160" s="43">
        <v>3.21</v>
      </c>
      <c r="H160" s="43">
        <v>5.33</v>
      </c>
      <c r="I160" s="43">
        <v>23.4</v>
      </c>
      <c r="J160" s="43">
        <v>153.04</v>
      </c>
      <c r="K160" s="72" t="s">
        <v>68</v>
      </c>
      <c r="L160" s="43"/>
    </row>
    <row r="161" spans="1:12" ht="15" x14ac:dyDescent="0.25">
      <c r="A161" s="23"/>
      <c r="B161" s="15"/>
      <c r="C161" s="11"/>
      <c r="D161" s="7" t="s">
        <v>29</v>
      </c>
      <c r="E161" s="65" t="s">
        <v>138</v>
      </c>
      <c r="F161" s="43">
        <v>200</v>
      </c>
      <c r="G161" s="43">
        <v>0.3</v>
      </c>
      <c r="H161" s="43">
        <v>1.56</v>
      </c>
      <c r="I161" s="43">
        <v>19.79</v>
      </c>
      <c r="J161" s="43">
        <v>88.69</v>
      </c>
      <c r="K161" s="72" t="s">
        <v>139</v>
      </c>
      <c r="L161" s="43"/>
    </row>
    <row r="162" spans="1:12" ht="15" x14ac:dyDescent="0.25">
      <c r="A162" s="23"/>
      <c r="B162" s="15"/>
      <c r="C162" s="11"/>
      <c r="D162" s="7" t="s">
        <v>30</v>
      </c>
      <c r="E162" s="42" t="s">
        <v>44</v>
      </c>
      <c r="F162" s="43">
        <v>40</v>
      </c>
      <c r="G162" s="43">
        <v>2.98</v>
      </c>
      <c r="H162" s="43">
        <v>0.31</v>
      </c>
      <c r="I162" s="43">
        <v>20.309999999999999</v>
      </c>
      <c r="J162" s="43">
        <v>96.12</v>
      </c>
      <c r="K162" s="44" t="s">
        <v>41</v>
      </c>
      <c r="L162" s="43"/>
    </row>
    <row r="163" spans="1:12" ht="15" x14ac:dyDescent="0.25">
      <c r="A163" s="23"/>
      <c r="B163" s="15"/>
      <c r="C163" s="11"/>
      <c r="D163" s="7" t="s">
        <v>31</v>
      </c>
      <c r="E163" s="42" t="s">
        <v>39</v>
      </c>
      <c r="F163" s="43">
        <v>30</v>
      </c>
      <c r="G163" s="43">
        <v>1.94</v>
      </c>
      <c r="H163" s="43">
        <v>0.35</v>
      </c>
      <c r="I163" s="43">
        <v>12.26</v>
      </c>
      <c r="J163" s="43">
        <v>56.85</v>
      </c>
      <c r="K163" s="44" t="s">
        <v>41</v>
      </c>
      <c r="L163" s="43"/>
    </row>
    <row r="164" spans="1:12" ht="15" x14ac:dyDescent="0.25">
      <c r="A164" s="23"/>
      <c r="B164" s="15"/>
      <c r="C164" s="11"/>
      <c r="D164" s="6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SUM(F157:F165)</f>
        <v>770</v>
      </c>
      <c r="G166" s="19">
        <f t="shared" ref="G166:J166" si="66">SUM(G157:G165)</f>
        <v>34.549999999999997</v>
      </c>
      <c r="H166" s="19">
        <f t="shared" si="66"/>
        <v>20.82</v>
      </c>
      <c r="I166" s="19">
        <f t="shared" si="66"/>
        <v>98.500000000000014</v>
      </c>
      <c r="J166" s="19">
        <f t="shared" si="66"/>
        <v>707.55</v>
      </c>
      <c r="K166" s="25"/>
      <c r="L166" s="19">
        <f t="shared" ref="L166" si="67">SUM(L157:L165)</f>
        <v>0</v>
      </c>
    </row>
    <row r="167" spans="1:12" ht="15" x14ac:dyDescent="0.2">
      <c r="A167" s="29">
        <f>A148</f>
        <v>2</v>
      </c>
      <c r="B167" s="30">
        <f>B148</f>
        <v>3</v>
      </c>
      <c r="C167" s="82" t="s">
        <v>4</v>
      </c>
      <c r="D167" s="83"/>
      <c r="E167" s="31"/>
      <c r="F167" s="32">
        <f>F156+F166</f>
        <v>1295</v>
      </c>
      <c r="G167" s="32">
        <f t="shared" ref="G167" si="68">G156+G166</f>
        <v>48.419999999999995</v>
      </c>
      <c r="H167" s="32">
        <f t="shared" ref="H167" si="69">H156+H166</f>
        <v>42.91</v>
      </c>
      <c r="I167" s="32">
        <f t="shared" ref="I167" si="70">I156+I166</f>
        <v>181.89000000000001</v>
      </c>
      <c r="J167" s="32">
        <f t="shared" ref="J167:L167" si="71">J156+J166</f>
        <v>1281.19</v>
      </c>
      <c r="K167" s="32"/>
      <c r="L167" s="32">
        <f t="shared" si="71"/>
        <v>0</v>
      </c>
    </row>
    <row r="168" spans="1:12" ht="15" x14ac:dyDescent="0.25">
      <c r="A168" s="20">
        <v>2</v>
      </c>
      <c r="B168" s="21">
        <v>4</v>
      </c>
      <c r="C168" s="22" t="s">
        <v>19</v>
      </c>
      <c r="D168" s="5" t="s">
        <v>20</v>
      </c>
      <c r="E168" s="75" t="s">
        <v>49</v>
      </c>
      <c r="F168" s="40">
        <v>70</v>
      </c>
      <c r="G168" s="40">
        <v>11.5</v>
      </c>
      <c r="H168" s="40">
        <v>7.82</v>
      </c>
      <c r="I168" s="40">
        <v>15.39</v>
      </c>
      <c r="J168" s="40">
        <v>177.85</v>
      </c>
      <c r="K168" s="76" t="s">
        <v>66</v>
      </c>
      <c r="L168" s="40"/>
    </row>
    <row r="169" spans="1:12" ht="15" x14ac:dyDescent="0.25">
      <c r="A169" s="23"/>
      <c r="B169" s="15"/>
      <c r="C169" s="11"/>
      <c r="D169" s="6" t="s">
        <v>20</v>
      </c>
      <c r="E169" s="65" t="s">
        <v>140</v>
      </c>
      <c r="F169" s="43">
        <v>200</v>
      </c>
      <c r="G169" s="43">
        <v>7.13</v>
      </c>
      <c r="H169" s="43">
        <v>7.45</v>
      </c>
      <c r="I169" s="43">
        <v>44.27</v>
      </c>
      <c r="J169" s="43">
        <v>270.82</v>
      </c>
      <c r="K169" s="72" t="s">
        <v>69</v>
      </c>
      <c r="L169" s="43"/>
    </row>
    <row r="170" spans="1:12" ht="15" x14ac:dyDescent="0.25">
      <c r="A170" s="23"/>
      <c r="B170" s="15"/>
      <c r="C170" s="11"/>
      <c r="D170" s="6" t="s">
        <v>25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21</v>
      </c>
      <c r="E171" s="65" t="s">
        <v>53</v>
      </c>
      <c r="F171" s="43">
        <v>200</v>
      </c>
      <c r="G171" s="43">
        <v>3.94</v>
      </c>
      <c r="H171" s="43">
        <v>3.16</v>
      </c>
      <c r="I171" s="43">
        <v>21.39</v>
      </c>
      <c r="J171" s="43">
        <v>123.86</v>
      </c>
      <c r="K171" s="72" t="s">
        <v>107</v>
      </c>
      <c r="L171" s="43"/>
    </row>
    <row r="172" spans="1:12" ht="15" x14ac:dyDescent="0.25">
      <c r="A172" s="23"/>
      <c r="B172" s="15"/>
      <c r="C172" s="11"/>
      <c r="D172" s="7" t="s">
        <v>30</v>
      </c>
      <c r="E172" s="42" t="s">
        <v>44</v>
      </c>
      <c r="F172" s="43">
        <v>20</v>
      </c>
      <c r="G172" s="43">
        <v>1.49</v>
      </c>
      <c r="H172" s="43">
        <v>0.16</v>
      </c>
      <c r="I172" s="43">
        <v>10.15</v>
      </c>
      <c r="J172" s="43">
        <v>48.06</v>
      </c>
      <c r="K172" s="44" t="s">
        <v>41</v>
      </c>
      <c r="L172" s="43"/>
    </row>
    <row r="173" spans="1:12" ht="15" x14ac:dyDescent="0.25">
      <c r="A173" s="23"/>
      <c r="B173" s="15"/>
      <c r="C173" s="11"/>
      <c r="D173" s="7" t="s">
        <v>31</v>
      </c>
      <c r="E173" s="42" t="s">
        <v>39</v>
      </c>
      <c r="F173" s="43">
        <v>20</v>
      </c>
      <c r="G173" s="43">
        <v>1.29</v>
      </c>
      <c r="H173" s="43">
        <v>0.24</v>
      </c>
      <c r="I173" s="43">
        <v>8.17</v>
      </c>
      <c r="J173" s="43">
        <v>37.9</v>
      </c>
      <c r="K173" s="44" t="s">
        <v>41</v>
      </c>
      <c r="L173" s="43"/>
    </row>
    <row r="174" spans="1:12" ht="15" x14ac:dyDescent="0.25">
      <c r="A174" s="23"/>
      <c r="B174" s="15"/>
      <c r="C174" s="11"/>
      <c r="D174" s="7" t="s">
        <v>23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510</v>
      </c>
      <c r="G177" s="19">
        <f t="shared" ref="G177:J177" si="72">SUM(G168:G176)</f>
        <v>25.349999999999998</v>
      </c>
      <c r="H177" s="19">
        <f t="shared" si="72"/>
        <v>18.829999999999998</v>
      </c>
      <c r="I177" s="19">
        <f t="shared" si="72"/>
        <v>99.370000000000019</v>
      </c>
      <c r="J177" s="19">
        <f t="shared" si="72"/>
        <v>658.4899999999999</v>
      </c>
      <c r="K177" s="25"/>
      <c r="L177" s="19">
        <f t="shared" ref="L177" si="73">SUM(L168:L176)</f>
        <v>0</v>
      </c>
    </row>
    <row r="178" spans="1:12" ht="15" x14ac:dyDescent="0.25">
      <c r="A178" s="26">
        <f>A168</f>
        <v>2</v>
      </c>
      <c r="B178" s="13">
        <f>B168</f>
        <v>4</v>
      </c>
      <c r="C178" s="10" t="s">
        <v>24</v>
      </c>
      <c r="D178" s="7" t="s">
        <v>25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26</v>
      </c>
      <c r="E179" s="65" t="s">
        <v>141</v>
      </c>
      <c r="F179" s="43">
        <v>260</v>
      </c>
      <c r="G179" s="43">
        <v>2.0099999999999998</v>
      </c>
      <c r="H179" s="43">
        <v>7.05</v>
      </c>
      <c r="I179" s="43">
        <v>11.08</v>
      </c>
      <c r="J179" s="43">
        <v>112.46</v>
      </c>
      <c r="K179" s="72" t="s">
        <v>103</v>
      </c>
      <c r="L179" s="43"/>
    </row>
    <row r="180" spans="1:12" ht="25.5" x14ac:dyDescent="0.25">
      <c r="A180" s="23"/>
      <c r="B180" s="15"/>
      <c r="C180" s="11"/>
      <c r="D180" s="7" t="s">
        <v>27</v>
      </c>
      <c r="E180" s="65" t="s">
        <v>143</v>
      </c>
      <c r="F180" s="43">
        <v>110</v>
      </c>
      <c r="G180" s="43">
        <v>17.98</v>
      </c>
      <c r="H180" s="43">
        <v>10.1</v>
      </c>
      <c r="I180" s="43">
        <v>6.37</v>
      </c>
      <c r="J180" s="43">
        <v>186.66</v>
      </c>
      <c r="K180" s="44"/>
      <c r="L180" s="43"/>
    </row>
    <row r="181" spans="1:12" ht="15" x14ac:dyDescent="0.25">
      <c r="A181" s="23"/>
      <c r="B181" s="15"/>
      <c r="C181" s="11"/>
      <c r="D181" s="7" t="s">
        <v>28</v>
      </c>
      <c r="E181" s="65" t="s">
        <v>142</v>
      </c>
      <c r="F181" s="43">
        <v>150</v>
      </c>
      <c r="G181" s="43">
        <v>8.58</v>
      </c>
      <c r="H181" s="43">
        <v>6.48</v>
      </c>
      <c r="I181" s="43">
        <v>46.26</v>
      </c>
      <c r="J181" s="43">
        <v>265.95</v>
      </c>
      <c r="K181" s="44"/>
      <c r="L181" s="43"/>
    </row>
    <row r="182" spans="1:12" ht="15" x14ac:dyDescent="0.25">
      <c r="A182" s="23"/>
      <c r="B182" s="15"/>
      <c r="C182" s="11"/>
      <c r="D182" s="7" t="s">
        <v>29</v>
      </c>
      <c r="E182" s="65" t="s">
        <v>105</v>
      </c>
      <c r="F182" s="43">
        <v>200</v>
      </c>
      <c r="G182" s="43">
        <v>2.7</v>
      </c>
      <c r="H182" s="43">
        <v>2.5099999999999998</v>
      </c>
      <c r="I182" s="43">
        <v>39.25</v>
      </c>
      <c r="J182" s="43">
        <v>163.66</v>
      </c>
      <c r="K182" s="72" t="s">
        <v>38</v>
      </c>
      <c r="L182" s="43"/>
    </row>
    <row r="183" spans="1:12" ht="15" x14ac:dyDescent="0.25">
      <c r="A183" s="23"/>
      <c r="B183" s="15"/>
      <c r="C183" s="11"/>
      <c r="D183" s="7" t="s">
        <v>30</v>
      </c>
      <c r="E183" s="42" t="s">
        <v>44</v>
      </c>
      <c r="F183" s="43">
        <v>30</v>
      </c>
      <c r="G183" s="43">
        <v>2.23</v>
      </c>
      <c r="H183" s="43">
        <v>0.24</v>
      </c>
      <c r="I183" s="43">
        <v>15.23</v>
      </c>
      <c r="J183" s="43">
        <v>72.09</v>
      </c>
      <c r="K183" s="44" t="s">
        <v>41</v>
      </c>
      <c r="L183" s="43"/>
    </row>
    <row r="184" spans="1:12" ht="15" x14ac:dyDescent="0.25">
      <c r="A184" s="23"/>
      <c r="B184" s="15"/>
      <c r="C184" s="11"/>
      <c r="D184" s="7" t="s">
        <v>31</v>
      </c>
      <c r="E184" s="42" t="s">
        <v>39</v>
      </c>
      <c r="F184" s="43">
        <v>20</v>
      </c>
      <c r="G184" s="43">
        <v>1.29</v>
      </c>
      <c r="H184" s="43">
        <v>0.24</v>
      </c>
      <c r="I184" s="43">
        <v>8.17</v>
      </c>
      <c r="J184" s="43">
        <v>37.9</v>
      </c>
      <c r="K184" s="44" t="s">
        <v>41</v>
      </c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32</v>
      </c>
      <c r="E187" s="9"/>
      <c r="F187" s="19">
        <f>SUM(F178:F186)</f>
        <v>770</v>
      </c>
      <c r="G187" s="19">
        <f t="shared" ref="G187:J187" si="74">SUM(G178:G186)</f>
        <v>34.79</v>
      </c>
      <c r="H187" s="19">
        <f t="shared" si="74"/>
        <v>26.619999999999997</v>
      </c>
      <c r="I187" s="19">
        <f t="shared" si="74"/>
        <v>126.36</v>
      </c>
      <c r="J187" s="19">
        <f t="shared" si="74"/>
        <v>838.71999999999991</v>
      </c>
      <c r="K187" s="25"/>
      <c r="L187" s="19">
        <f t="shared" ref="L187" si="75">SUM(L178:L186)</f>
        <v>0</v>
      </c>
    </row>
    <row r="188" spans="1:12" ht="15" x14ac:dyDescent="0.2">
      <c r="A188" s="29">
        <f>A168</f>
        <v>2</v>
      </c>
      <c r="B188" s="30">
        <f>B168</f>
        <v>4</v>
      </c>
      <c r="C188" s="82" t="s">
        <v>4</v>
      </c>
      <c r="D188" s="83"/>
      <c r="E188" s="31"/>
      <c r="F188" s="32">
        <f>F177+F187</f>
        <v>1280</v>
      </c>
      <c r="G188" s="32">
        <f t="shared" ref="G188" si="76">G177+G187</f>
        <v>60.14</v>
      </c>
      <c r="H188" s="32">
        <f t="shared" ref="H188" si="77">H177+H187</f>
        <v>45.449999999999996</v>
      </c>
      <c r="I188" s="32">
        <f t="shared" ref="I188" si="78">I177+I187</f>
        <v>225.73000000000002</v>
      </c>
      <c r="J188" s="32">
        <f t="shared" ref="J188:L188" si="79">J177+J187</f>
        <v>1497.2099999999998</v>
      </c>
      <c r="K188" s="32"/>
      <c r="L188" s="32">
        <f t="shared" si="79"/>
        <v>0</v>
      </c>
    </row>
    <row r="189" spans="1:12" ht="15" x14ac:dyDescent="0.25">
      <c r="A189" s="20">
        <v>2</v>
      </c>
      <c r="B189" s="21">
        <v>5</v>
      </c>
      <c r="C189" s="22" t="s">
        <v>19</v>
      </c>
      <c r="D189" s="5" t="s">
        <v>20</v>
      </c>
      <c r="E189" s="39" t="s">
        <v>60</v>
      </c>
      <c r="F189" s="40">
        <v>155</v>
      </c>
      <c r="G189" s="40">
        <v>14.6</v>
      </c>
      <c r="H189" s="40">
        <v>22.98</v>
      </c>
      <c r="I189" s="40">
        <v>2.6</v>
      </c>
      <c r="J189" s="40">
        <v>275.2</v>
      </c>
      <c r="K189" s="76" t="s">
        <v>61</v>
      </c>
      <c r="L189" s="40"/>
    </row>
    <row r="190" spans="1:12" ht="15" x14ac:dyDescent="0.25">
      <c r="A190" s="23"/>
      <c r="B190" s="15"/>
      <c r="C190" s="11"/>
      <c r="D190" s="6"/>
      <c r="E190" s="65" t="s">
        <v>144</v>
      </c>
      <c r="F190" s="43">
        <v>20</v>
      </c>
      <c r="G190" s="43">
        <v>0.95</v>
      </c>
      <c r="H190" s="43">
        <v>0.6</v>
      </c>
      <c r="I190" s="43">
        <v>2.63</v>
      </c>
      <c r="J190" s="43">
        <v>17.66</v>
      </c>
      <c r="K190" s="72" t="s">
        <v>145</v>
      </c>
      <c r="L190" s="43"/>
    </row>
    <row r="191" spans="1:12" ht="15" x14ac:dyDescent="0.25">
      <c r="A191" s="23"/>
      <c r="B191" s="15"/>
      <c r="C191" s="11"/>
      <c r="D191" s="7" t="s">
        <v>21</v>
      </c>
      <c r="E191" s="42" t="s">
        <v>43</v>
      </c>
      <c r="F191" s="43">
        <v>200</v>
      </c>
      <c r="G191" s="43">
        <v>0.25</v>
      </c>
      <c r="H191" s="43">
        <v>0.05</v>
      </c>
      <c r="I191" s="43">
        <v>14.08</v>
      </c>
      <c r="J191" s="43">
        <v>55.73</v>
      </c>
      <c r="K191" s="72" t="s">
        <v>62</v>
      </c>
      <c r="L191" s="43"/>
    </row>
    <row r="192" spans="1:12" ht="15" x14ac:dyDescent="0.25">
      <c r="A192" s="23"/>
      <c r="B192" s="15"/>
      <c r="C192" s="11"/>
      <c r="D192" s="7" t="s">
        <v>22</v>
      </c>
      <c r="E192" s="42" t="s">
        <v>44</v>
      </c>
      <c r="F192" s="43">
        <v>30</v>
      </c>
      <c r="G192" s="43">
        <v>2.23</v>
      </c>
      <c r="H192" s="43">
        <v>0.24</v>
      </c>
      <c r="I192" s="43">
        <v>15.23</v>
      </c>
      <c r="J192" s="43">
        <v>72.09</v>
      </c>
      <c r="K192" s="44" t="s">
        <v>41</v>
      </c>
      <c r="L192" s="43"/>
    </row>
    <row r="193" spans="1:12" ht="15" x14ac:dyDescent="0.25">
      <c r="A193" s="23"/>
      <c r="B193" s="15"/>
      <c r="C193" s="11"/>
      <c r="D193" s="64" t="s">
        <v>22</v>
      </c>
      <c r="E193" s="65" t="s">
        <v>39</v>
      </c>
      <c r="F193" s="43">
        <v>20</v>
      </c>
      <c r="G193" s="43">
        <v>1.29</v>
      </c>
      <c r="H193" s="43">
        <v>0.24</v>
      </c>
      <c r="I193" s="43">
        <v>8.17</v>
      </c>
      <c r="J193" s="43">
        <v>37.9</v>
      </c>
      <c r="K193" s="72" t="s">
        <v>41</v>
      </c>
      <c r="L193" s="43"/>
    </row>
    <row r="194" spans="1:12" ht="15" x14ac:dyDescent="0.25">
      <c r="A194" s="23"/>
      <c r="B194" s="15"/>
      <c r="C194" s="11"/>
      <c r="D194" s="64" t="s">
        <v>51</v>
      </c>
      <c r="E194" s="65" t="s">
        <v>146</v>
      </c>
      <c r="F194" s="43">
        <v>60</v>
      </c>
      <c r="G194" s="43">
        <v>3.91</v>
      </c>
      <c r="H194" s="43">
        <v>3.4</v>
      </c>
      <c r="I194" s="43">
        <v>36.979999999999997</v>
      </c>
      <c r="J194" s="43">
        <v>190.61</v>
      </c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.75" customHeight="1" x14ac:dyDescent="0.25">
      <c r="A197" s="24"/>
      <c r="B197" s="17"/>
      <c r="C197" s="8"/>
      <c r="D197" s="18" t="s">
        <v>32</v>
      </c>
      <c r="E197" s="9"/>
      <c r="F197" s="19">
        <f>SUM(F189:F196)</f>
        <v>485</v>
      </c>
      <c r="G197" s="19">
        <f t="shared" ref="G197:J197" si="80">SUM(G189:G196)</f>
        <v>23.229999999999997</v>
      </c>
      <c r="H197" s="19">
        <f t="shared" si="80"/>
        <v>27.509999999999998</v>
      </c>
      <c r="I197" s="19">
        <f t="shared" si="80"/>
        <v>79.69</v>
      </c>
      <c r="J197" s="19">
        <f t="shared" si="80"/>
        <v>649.19000000000005</v>
      </c>
      <c r="K197" s="25"/>
      <c r="L197" s="19">
        <f t="shared" ref="L197" si="81">SUM(L189:L196)</f>
        <v>0</v>
      </c>
    </row>
    <row r="198" spans="1:12" ht="15" x14ac:dyDescent="0.25">
      <c r="A198" s="26">
        <f>A189</f>
        <v>2</v>
      </c>
      <c r="B198" s="13">
        <f>B189</f>
        <v>5</v>
      </c>
      <c r="C198" s="10" t="s">
        <v>24</v>
      </c>
      <c r="D198" s="7" t="s">
        <v>25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26</v>
      </c>
      <c r="E199" s="65" t="s">
        <v>94</v>
      </c>
      <c r="F199" s="43">
        <v>260</v>
      </c>
      <c r="G199" s="43">
        <v>1.97</v>
      </c>
      <c r="H199" s="43">
        <v>7.09</v>
      </c>
      <c r="I199" s="43">
        <v>14.26</v>
      </c>
      <c r="J199" s="43">
        <v>123.96</v>
      </c>
      <c r="K199" s="72" t="s">
        <v>95</v>
      </c>
      <c r="L199" s="43"/>
    </row>
    <row r="200" spans="1:12" ht="15" x14ac:dyDescent="0.25">
      <c r="A200" s="23"/>
      <c r="B200" s="15"/>
      <c r="C200" s="11"/>
      <c r="D200" s="7" t="s">
        <v>27</v>
      </c>
      <c r="E200" s="65" t="s">
        <v>147</v>
      </c>
      <c r="F200" s="43">
        <v>90</v>
      </c>
      <c r="G200" s="43">
        <v>14.08</v>
      </c>
      <c r="H200" s="43">
        <v>10.94</v>
      </c>
      <c r="I200" s="43">
        <v>3.64</v>
      </c>
      <c r="J200" s="43">
        <v>168.7</v>
      </c>
      <c r="K200" s="72" t="s">
        <v>64</v>
      </c>
      <c r="L200" s="43"/>
    </row>
    <row r="201" spans="1:12" ht="15" x14ac:dyDescent="0.25">
      <c r="A201" s="23"/>
      <c r="B201" s="15"/>
      <c r="C201" s="11"/>
      <c r="D201" s="7" t="s">
        <v>28</v>
      </c>
      <c r="E201" s="65" t="s">
        <v>78</v>
      </c>
      <c r="F201" s="43">
        <v>150</v>
      </c>
      <c r="G201" s="43">
        <v>3.21</v>
      </c>
      <c r="H201" s="50">
        <v>5.49</v>
      </c>
      <c r="I201" s="43">
        <v>23.38</v>
      </c>
      <c r="J201" s="43">
        <v>154.41999999999999</v>
      </c>
      <c r="K201" s="44" t="s">
        <v>68</v>
      </c>
      <c r="L201" s="43"/>
    </row>
    <row r="202" spans="1:12" ht="15" x14ac:dyDescent="0.25">
      <c r="A202" s="23"/>
      <c r="B202" s="15"/>
      <c r="C202" s="11"/>
      <c r="D202" s="7" t="s">
        <v>29</v>
      </c>
      <c r="E202" s="42" t="s">
        <v>74</v>
      </c>
      <c r="F202" s="43">
        <v>200</v>
      </c>
      <c r="G202" s="43">
        <v>0.22</v>
      </c>
      <c r="H202" s="43">
        <v>0</v>
      </c>
      <c r="I202" s="43">
        <v>16.309999999999999</v>
      </c>
      <c r="J202" s="43">
        <v>62.87</v>
      </c>
      <c r="K202" s="44" t="s">
        <v>38</v>
      </c>
      <c r="L202" s="43"/>
    </row>
    <row r="203" spans="1:12" ht="15" x14ac:dyDescent="0.25">
      <c r="A203" s="23"/>
      <c r="B203" s="15"/>
      <c r="C203" s="11"/>
      <c r="D203" s="7" t="s">
        <v>30</v>
      </c>
      <c r="E203" s="42" t="s">
        <v>44</v>
      </c>
      <c r="F203" s="43">
        <v>30</v>
      </c>
      <c r="G203" s="43">
        <v>2.23</v>
      </c>
      <c r="H203" s="43">
        <v>0.24</v>
      </c>
      <c r="I203" s="43">
        <v>15.23</v>
      </c>
      <c r="J203" s="43">
        <v>72.09</v>
      </c>
      <c r="K203" s="44" t="s">
        <v>41</v>
      </c>
      <c r="L203" s="43"/>
    </row>
    <row r="204" spans="1:12" ht="15" x14ac:dyDescent="0.25">
      <c r="A204" s="23"/>
      <c r="B204" s="15"/>
      <c r="C204" s="11"/>
      <c r="D204" s="7" t="s">
        <v>31</v>
      </c>
      <c r="E204" s="42" t="s">
        <v>39</v>
      </c>
      <c r="F204" s="43">
        <v>20</v>
      </c>
      <c r="G204" s="43">
        <v>1.29</v>
      </c>
      <c r="H204" s="43">
        <v>0.24</v>
      </c>
      <c r="I204" s="43">
        <v>8.17</v>
      </c>
      <c r="J204" s="43">
        <v>37.9</v>
      </c>
      <c r="K204" s="44" t="s">
        <v>41</v>
      </c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32</v>
      </c>
      <c r="E207" s="9"/>
      <c r="F207" s="19">
        <f>SUM(F198:F206)</f>
        <v>750</v>
      </c>
      <c r="G207" s="19">
        <f t="shared" ref="G207:J207" si="82">SUM(G198:G206)</f>
        <v>23</v>
      </c>
      <c r="H207" s="19">
        <f t="shared" si="82"/>
        <v>24</v>
      </c>
      <c r="I207" s="19">
        <f t="shared" si="82"/>
        <v>80.990000000000009</v>
      </c>
      <c r="J207" s="19">
        <f t="shared" si="82"/>
        <v>619.93999999999994</v>
      </c>
      <c r="K207" s="25"/>
      <c r="L207" s="19">
        <f t="shared" ref="L207" si="83">SUM(L198:L206)</f>
        <v>0</v>
      </c>
    </row>
    <row r="208" spans="1:12" ht="15" x14ac:dyDescent="0.2">
      <c r="A208" s="29">
        <f>A189</f>
        <v>2</v>
      </c>
      <c r="B208" s="30">
        <f>B189</f>
        <v>5</v>
      </c>
      <c r="C208" s="82" t="s">
        <v>4</v>
      </c>
      <c r="D208" s="83"/>
      <c r="E208" s="31"/>
      <c r="F208" s="32">
        <f>F197+F207</f>
        <v>1235</v>
      </c>
      <c r="G208" s="32">
        <f t="shared" ref="G208" si="84">G197+G207</f>
        <v>46.23</v>
      </c>
      <c r="H208" s="32">
        <f t="shared" ref="H208" si="85">H197+H207</f>
        <v>51.51</v>
      </c>
      <c r="I208" s="32">
        <f t="shared" ref="I208" si="86">I197+I207</f>
        <v>160.68</v>
      </c>
      <c r="J208" s="32">
        <f t="shared" ref="J208:L208" si="87">J197+J207</f>
        <v>1269.1300000000001</v>
      </c>
      <c r="K208" s="32"/>
      <c r="L208" s="32">
        <f t="shared" si="87"/>
        <v>0</v>
      </c>
    </row>
    <row r="209" spans="1:12" x14ac:dyDescent="0.2">
      <c r="A209" s="27"/>
      <c r="B209" s="28"/>
      <c r="C209" s="84" t="s">
        <v>5</v>
      </c>
      <c r="D209" s="84"/>
      <c r="E209" s="84"/>
      <c r="F209" s="34">
        <f>(F24+F45+F65+F86+F106+F126+F147+F167+F188+F208)/(IF(F24=0,0,1)+IF(F45=0,0,1)+IF(F65=0,0,1)+IF(F86=0,0,1)+IF(F106=0,0,1)+IF(F126=0,0,1)+IF(F147=0,0,1)+IF(F167=0,0,1)+IF(F188=0,0,1)+IF(F208=0,0,1))</f>
        <v>1274.8</v>
      </c>
      <c r="G209" s="34">
        <f t="shared" ref="G209:J209" si="88">(G24+G45+G65+G86+G106+G126+G147+G167+G188+G208)/(IF(G24=0,0,1)+IF(G45=0,0,1)+IF(G65=0,0,1)+IF(G86=0,0,1)+IF(G106=0,0,1)+IF(G126=0,0,1)+IF(G147=0,0,1)+IF(G167=0,0,1)+IF(G188=0,0,1)+IF(G208=0,0,1))</f>
        <v>46.611000000000004</v>
      </c>
      <c r="H209" s="34">
        <f t="shared" si="88"/>
        <v>43.639999999999993</v>
      </c>
      <c r="I209" s="34">
        <f t="shared" si="88"/>
        <v>196.87900000000002</v>
      </c>
      <c r="J209" s="34">
        <f t="shared" si="88"/>
        <v>1337.5279999999998</v>
      </c>
      <c r="K209" s="34"/>
      <c r="L209" s="34"/>
    </row>
  </sheetData>
  <mergeCells count="14">
    <mergeCell ref="C86:D86"/>
    <mergeCell ref="C106:D106"/>
    <mergeCell ref="C24:D24"/>
    <mergeCell ref="C209:E209"/>
    <mergeCell ref="C208:D208"/>
    <mergeCell ref="C126:D126"/>
    <mergeCell ref="C147:D147"/>
    <mergeCell ref="C167:D167"/>
    <mergeCell ref="C188:D188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2024-04-17T05:08:28Z</dcterms:modified>
</cp:coreProperties>
</file>