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!!! Меню сайт\"/>
    </mc:Choice>
  </mc:AlternateContent>
  <xr:revisionPtr revIDLastSave="0" documentId="13_ncr:1_{CCDF0066-ABC3-46C2-B554-BAD4DDEAF4AE}" xr6:coauthVersionLast="36" xr6:coauthVersionMax="36" xr10:uidLastSave="{00000000-0000-0000-0000-000000000000}"/>
  <bookViews>
    <workbookView xWindow="0" yWindow="0" windowWidth="20490" windowHeight="823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H34" i="1" l="1"/>
  <c r="G24" i="1" l="1"/>
  <c r="F14" i="1" l="1"/>
  <c r="G14" i="1"/>
  <c r="H14" i="1"/>
  <c r="I14" i="1"/>
  <c r="B205" i="1" l="1"/>
  <c r="A205" i="1"/>
  <c r="L204" i="1"/>
  <c r="J204" i="1"/>
  <c r="I204" i="1"/>
  <c r="H204" i="1"/>
  <c r="G204" i="1"/>
  <c r="F204" i="1"/>
  <c r="B195" i="1"/>
  <c r="A195" i="1"/>
  <c r="L194" i="1"/>
  <c r="J194" i="1"/>
  <c r="I194" i="1"/>
  <c r="H194" i="1"/>
  <c r="G194" i="1"/>
  <c r="F194" i="1"/>
  <c r="B186" i="1"/>
  <c r="A186" i="1"/>
  <c r="L185" i="1"/>
  <c r="J185" i="1"/>
  <c r="I185" i="1"/>
  <c r="H185" i="1"/>
  <c r="G185" i="1"/>
  <c r="F185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J135" i="1"/>
  <c r="I135" i="1"/>
  <c r="H135" i="1"/>
  <c r="G135" i="1"/>
  <c r="F135" i="1"/>
  <c r="B125" i="1"/>
  <c r="A125" i="1"/>
  <c r="L124" i="1"/>
  <c r="J124" i="1"/>
  <c r="I124" i="1"/>
  <c r="H124" i="1"/>
  <c r="G124" i="1"/>
  <c r="F124" i="1"/>
  <c r="B115" i="1"/>
  <c r="A115" i="1"/>
  <c r="L114" i="1"/>
  <c r="J114" i="1"/>
  <c r="I114" i="1"/>
  <c r="H114" i="1"/>
  <c r="G114" i="1"/>
  <c r="F114" i="1"/>
  <c r="B105" i="1"/>
  <c r="A105" i="1"/>
  <c r="L104" i="1"/>
  <c r="J104" i="1"/>
  <c r="I104" i="1"/>
  <c r="H104" i="1"/>
  <c r="G104" i="1"/>
  <c r="F104" i="1"/>
  <c r="B95" i="1"/>
  <c r="A95" i="1"/>
  <c r="L94" i="1"/>
  <c r="J94" i="1"/>
  <c r="I94" i="1"/>
  <c r="H94" i="1"/>
  <c r="G94" i="1"/>
  <c r="F94" i="1"/>
  <c r="B85" i="1"/>
  <c r="A85" i="1"/>
  <c r="L84" i="1"/>
  <c r="J84" i="1"/>
  <c r="I84" i="1"/>
  <c r="H84" i="1"/>
  <c r="G84" i="1"/>
  <c r="F84" i="1"/>
  <c r="B75" i="1"/>
  <c r="A75" i="1"/>
  <c r="L74" i="1"/>
  <c r="J74" i="1"/>
  <c r="I74" i="1"/>
  <c r="H74" i="1"/>
  <c r="G74" i="1"/>
  <c r="F74" i="1"/>
  <c r="B64" i="1"/>
  <c r="A64" i="1"/>
  <c r="L63" i="1"/>
  <c r="J63" i="1"/>
  <c r="I63" i="1"/>
  <c r="H63" i="1"/>
  <c r="G63" i="1"/>
  <c r="F63" i="1"/>
  <c r="B54" i="1"/>
  <c r="A54" i="1"/>
  <c r="L53" i="1"/>
  <c r="J53" i="1"/>
  <c r="H53" i="1"/>
  <c r="G53" i="1"/>
  <c r="F53" i="1"/>
  <c r="B45" i="1"/>
  <c r="A45" i="1"/>
  <c r="L44" i="1"/>
  <c r="J44" i="1"/>
  <c r="I44" i="1"/>
  <c r="H44" i="1"/>
  <c r="G44" i="1"/>
  <c r="F44" i="1"/>
  <c r="B35" i="1"/>
  <c r="A35" i="1"/>
  <c r="L34" i="1"/>
  <c r="J34" i="1"/>
  <c r="I34" i="1"/>
  <c r="G34" i="1"/>
  <c r="F34" i="1"/>
  <c r="B25" i="1"/>
  <c r="A25" i="1"/>
  <c r="L24" i="1"/>
  <c r="J24" i="1"/>
  <c r="I24" i="1"/>
  <c r="H24" i="1"/>
  <c r="F24" i="1"/>
  <c r="B15" i="1"/>
  <c r="A15" i="1"/>
  <c r="L14" i="1"/>
  <c r="J14" i="1"/>
  <c r="F25" i="1" l="1"/>
  <c r="G186" i="1"/>
  <c r="G125" i="1"/>
  <c r="F45" i="1"/>
  <c r="H64" i="1"/>
  <c r="F105" i="1"/>
  <c r="H125" i="1"/>
  <c r="F166" i="1"/>
  <c r="H186" i="1"/>
  <c r="J105" i="1"/>
  <c r="L25" i="1"/>
  <c r="G45" i="1"/>
  <c r="L85" i="1"/>
  <c r="G105" i="1"/>
  <c r="G166" i="1"/>
  <c r="H45" i="1"/>
  <c r="J64" i="1"/>
  <c r="F85" i="1"/>
  <c r="H105" i="1"/>
  <c r="J125" i="1"/>
  <c r="F146" i="1"/>
  <c r="H166" i="1"/>
  <c r="J186" i="1"/>
  <c r="F205" i="1"/>
  <c r="I105" i="1"/>
  <c r="I166" i="1"/>
  <c r="J166" i="1"/>
  <c r="F186" i="1"/>
  <c r="I64" i="1"/>
  <c r="G205" i="1"/>
  <c r="L125" i="1"/>
  <c r="G146" i="1"/>
  <c r="L186" i="1"/>
  <c r="G64" i="1"/>
  <c r="L64" i="1"/>
  <c r="J45" i="1"/>
  <c r="I45" i="1"/>
  <c r="F64" i="1"/>
  <c r="F125" i="1"/>
  <c r="I85" i="1"/>
  <c r="G85" i="1"/>
  <c r="I125" i="1"/>
  <c r="I146" i="1"/>
  <c r="I186" i="1"/>
  <c r="I205" i="1"/>
  <c r="I25" i="1"/>
  <c r="J85" i="1"/>
  <c r="H85" i="1"/>
  <c r="J146" i="1"/>
  <c r="H146" i="1"/>
  <c r="J205" i="1"/>
  <c r="H205" i="1"/>
  <c r="J25" i="1"/>
  <c r="L45" i="1"/>
  <c r="L105" i="1"/>
  <c r="L146" i="1"/>
  <c r="L166" i="1"/>
  <c r="L205" i="1"/>
  <c r="H25" i="1"/>
  <c r="G25" i="1"/>
  <c r="H206" i="1" l="1"/>
  <c r="F206" i="1"/>
  <c r="J206" i="1"/>
  <c r="I206" i="1"/>
  <c r="G206" i="1"/>
</calcChain>
</file>

<file path=xl/sharedStrings.xml><?xml version="1.0" encoding="utf-8"?>
<sst xmlns="http://schemas.openxmlformats.org/spreadsheetml/2006/main" count="433" uniqueCount="140">
  <si>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</si>
  <si>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</si>
  <si>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</si>
  <si>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</si>
  <si>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</si>
  <si>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</si>
  <si>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</si>
  <si>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</si>
  <si>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</si>
  <si>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</si>
  <si>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</si>
  <si>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</si>
  <si>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</si>
  <si>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</si>
  <si>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</si>
  <si>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</si>
  <si>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</si>
  <si>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</si>
  <si>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</si>
  <si>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</si>
  <si>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</si>
  <si>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</si>
  <si>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</si>
  <si>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</si>
  <si>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</si>
  <si>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</si>
  <si>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</si>
  <si>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</si>
  <si>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</si>
  <si>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</si>
  <si>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</si>
  <si>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</si>
  <si>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</si>
  <si>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</si>
  <si>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</si>
  <si>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</si>
  <si>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</si>
  <si>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</si>
  <si>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</t>
  </si>
  <si>
    <t>Хлеб ржаной</t>
  </si>
  <si>
    <t>пром</t>
  </si>
  <si>
    <t>Рис припущенный с куркумой</t>
  </si>
  <si>
    <t>Чай с лимоном</t>
  </si>
  <si>
    <t>Хлеб пшеничный витаминизированный</t>
  </si>
  <si>
    <t>выпечка</t>
  </si>
  <si>
    <t>Какао с молоком</t>
  </si>
  <si>
    <t>Пюре картофельное</t>
  </si>
  <si>
    <t>Напиток с витаминами "Витошка"</t>
  </si>
  <si>
    <t>Согласовано</t>
  </si>
  <si>
    <t>Омлет натуральный с маслом сливочным</t>
  </si>
  <si>
    <t>284(1996)</t>
  </si>
  <si>
    <t>686(2004)</t>
  </si>
  <si>
    <t>3(2004)</t>
  </si>
  <si>
    <t>401(1996)</t>
  </si>
  <si>
    <t>Напиток из плодов шиповника</t>
  </si>
  <si>
    <t>Напиток фруктово-ягодный</t>
  </si>
  <si>
    <t xml:space="preserve">хлеб </t>
  </si>
  <si>
    <t>Макаронные изделия отварные</t>
  </si>
  <si>
    <t>469(1996)</t>
  </si>
  <si>
    <t>Напиток вишневый</t>
  </si>
  <si>
    <t>МАОУ СОШ № 121</t>
  </si>
  <si>
    <t>Борщ с морской капустой, картофелем, сметаной</t>
  </si>
  <si>
    <t>Кампот из кураги</t>
  </si>
  <si>
    <t>Напиток из брусники</t>
  </si>
  <si>
    <t>642(1996)</t>
  </si>
  <si>
    <t>Рассольник ленинградский со сметаной</t>
  </si>
  <si>
    <t>Филе цыплят тушенное в сметанном соусе</t>
  </si>
  <si>
    <t>33 (2001)</t>
  </si>
  <si>
    <t>588(1994)</t>
  </si>
  <si>
    <t>Гуляш из говядины</t>
  </si>
  <si>
    <t>Бутерброд с сыром</t>
  </si>
  <si>
    <t>493 (2004)</t>
  </si>
  <si>
    <t>466 (1996)</t>
  </si>
  <si>
    <t xml:space="preserve">Сложный гарнир (рис припущенный с куркумой, фасоль отварная с маслом сливочным) </t>
  </si>
  <si>
    <t>Каша кукурузная молочная вязкая с маслом сливочным</t>
  </si>
  <si>
    <t>Творожок "Наша Маша" классический</t>
  </si>
  <si>
    <t>257 (1996)</t>
  </si>
  <si>
    <t>686 (2004)</t>
  </si>
  <si>
    <t xml:space="preserve">Рыба, запеченная в омлете (филе минтая) </t>
  </si>
  <si>
    <t>Пюре картофельное, огурчик пикантный</t>
  </si>
  <si>
    <t>Суп картофельный с макаронными изделиями на бульоне с курой</t>
  </si>
  <si>
    <t>472 (1996)</t>
  </si>
  <si>
    <t xml:space="preserve">Пюре картофельное, горошек консервированный </t>
  </si>
  <si>
    <t>39/3(1996)</t>
  </si>
  <si>
    <t>588 (1996)</t>
  </si>
  <si>
    <t>Каша "Янтарная" (из пшена с яблоками)</t>
  </si>
  <si>
    <t>Блины  класссические со сгущенным молоком</t>
  </si>
  <si>
    <t>Щи свежие из свежей каруств с картофелем, сметаной</t>
  </si>
  <si>
    <t>120 (1996)</t>
  </si>
  <si>
    <t>Жаркое по-домашнему</t>
  </si>
  <si>
    <t>394 (1996)</t>
  </si>
  <si>
    <t>705 (2004)</t>
  </si>
  <si>
    <t>Фрикадельки из курицы с маслом сливочным</t>
  </si>
  <si>
    <t>63 (2003)</t>
  </si>
  <si>
    <t>Макароны с сыром, помидор пикантаный</t>
  </si>
  <si>
    <t>274 (1996</t>
  </si>
  <si>
    <t>129/3 (1996)</t>
  </si>
  <si>
    <t>Макароны с сыром</t>
  </si>
  <si>
    <t>274 (1996)</t>
  </si>
  <si>
    <t xml:space="preserve">Каша гречневая вязкая </t>
  </si>
  <si>
    <t>Бефстроганов из говядины</t>
  </si>
  <si>
    <t>423 (2004)</t>
  </si>
  <si>
    <t>464 (1996)</t>
  </si>
  <si>
    <t>Плов со свининой</t>
  </si>
  <si>
    <t>403 (1996)</t>
  </si>
  <si>
    <t>Йогурт</t>
  </si>
  <si>
    <t>167 (1996)</t>
  </si>
  <si>
    <t>фрукты свежие (яблоко)</t>
  </si>
  <si>
    <t>Ежики с рисом (говядина, свинина)</t>
  </si>
  <si>
    <t>562 (2014)</t>
  </si>
  <si>
    <t>Овощи свежие в нарезке</t>
  </si>
  <si>
    <t>Каша "Дружба" со сливочным маслом</t>
  </si>
  <si>
    <t>Фрукты свежие (яблоко)</t>
  </si>
  <si>
    <t>Выпечка в ассортименте</t>
  </si>
  <si>
    <t>Суп картофельный с горохом и гренками</t>
  </si>
  <si>
    <t>139 (2004)</t>
  </si>
  <si>
    <t>469 (1996)</t>
  </si>
  <si>
    <t>261 (1996)</t>
  </si>
  <si>
    <t>Суп из овощей  со сметаной</t>
  </si>
  <si>
    <t>Кофейный напиток с молоком</t>
  </si>
  <si>
    <t>692 (2004)</t>
  </si>
  <si>
    <t>Бутерброд с маслом (батон)</t>
  </si>
  <si>
    <t xml:space="preserve">Чай с лимоном </t>
  </si>
  <si>
    <t xml:space="preserve">Пюре картофельное </t>
  </si>
  <si>
    <t>Щи из свежей капусты с картофелем, сметаной</t>
  </si>
  <si>
    <t>139 (1996)</t>
  </si>
  <si>
    <t>Свинира тущеная</t>
  </si>
  <si>
    <t>390 (1996)</t>
  </si>
  <si>
    <t>Запеканка (сырники) из творога со сгущенным молоком</t>
  </si>
  <si>
    <t>297 (1994)</t>
  </si>
  <si>
    <t>35 (2003)</t>
  </si>
  <si>
    <t>642 (1996)</t>
  </si>
  <si>
    <t>Суп из разных овощей с цветной капустой, гренками</t>
  </si>
  <si>
    <t xml:space="preserve">Индейка тущеная </t>
  </si>
  <si>
    <t>Бутерброд с  сыром</t>
  </si>
  <si>
    <t>Рис по ткрецки с вермишелью</t>
  </si>
  <si>
    <t>562(2014)</t>
  </si>
  <si>
    <t>Чай с сахаром</t>
  </si>
  <si>
    <t>685 (2004)</t>
  </si>
  <si>
    <t>Биточки рыбные (паровые) из филе минтая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</si>
</sst>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</font>
    <font>
      <b/>
      <sz val="10"/>
      <name val="Arial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0" fillId="0" borderId="2" xfId="0" applyBorder="1" applyAlignment="1">
      <alignment horizontal="center" vertical="center"/>
    </xf>
    <xf numFmtId="2" fontId="13" fillId="5" borderId="23" xfId="0" applyNumberFormat="1" applyFont="1" applyFill="1" applyBorder="1" applyAlignment="1">
      <alignment horizontal="right" vertical="center"/>
    </xf>
    <xf numFmtId="2" fontId="12" fillId="5" borderId="23" xfId="0" applyNumberFormat="1" applyFont="1" applyFill="1" applyBorder="1" applyAlignment="1">
      <alignment horizontal="center" vertical="center"/>
    </xf>
    <xf numFmtId="2" fontId="12" fillId="5" borderId="24" xfId="0" applyNumberFormat="1" applyFont="1" applyFill="1" applyBorder="1" applyAlignment="1">
      <alignment horizontal="center" vertical="center"/>
    </xf>
    <xf numFmtId="164" fontId="12" fillId="5" borderId="23" xfId="0" applyNumberFormat="1" applyFont="1" applyFill="1" applyBorder="1" applyAlignment="1">
      <alignment horizontal="center" vertical="center"/>
    </xf>
    <xf numFmtId="1" fontId="12" fillId="5" borderId="23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NumberFormat="1" applyFont="1" applyFill="1" applyBorder="1" applyAlignment="1" applyProtection="1">
      <alignment horizontal="center" vertical="top" wrapText="1"/>
      <protection locked="0"/>
    </xf>
    <xf numFmtId="2" fontId="1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1" xfId="0" applyFill="1" applyBorder="1"/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Fill="1" applyBorder="1"/>
    <xf numFmtId="0" fontId="1" fillId="0" borderId="2" xfId="0" applyFont="1" applyFill="1" applyBorder="1" applyProtection="1">
      <protection locked="0"/>
    </xf>
    <xf numFmtId="0" fontId="1" fillId="0" borderId="2" xfId="0" applyFont="1" applyFill="1" applyBorder="1"/>
    <xf numFmtId="0" fontId="16" fillId="5" borderId="23" xfId="0" applyFont="1" applyFill="1" applyBorder="1" applyAlignment="1">
      <alignment horizontal="left" vertical="center" wrapText="1"/>
    </xf>
    <xf numFmtId="2" fontId="14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14" fillId="2" borderId="4" xfId="0" applyFont="1" applyFill="1" applyBorder="1" applyAlignment="1" applyProtection="1">
      <alignment vertical="top" wrapText="1"/>
      <protection locked="0"/>
    </xf>
    <xf numFmtId="0" fontId="14" fillId="2" borderId="2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 applyProtection="1">
      <alignment horizontal="center" vertical="top" wrapText="1"/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O119" sqref="O1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60</v>
      </c>
      <c r="D1" s="85"/>
      <c r="E1" s="85"/>
      <c r="F1" s="12" t="s">
        <v>48</v>
      </c>
      <c r="G1" s="2" t="s">
        <v>16</v>
      </c>
      <c r="H1" s="86"/>
      <c r="I1" s="86"/>
      <c r="J1" s="86"/>
      <c r="K1" s="86"/>
    </row>
    <row r="2" spans="1:12" ht="18" x14ac:dyDescent="0.2">
      <c r="A2" s="35" t="s">
        <v>6</v>
      </c>
      <c r="C2" s="2"/>
      <c r="G2" s="2" t="s">
        <v>17</v>
      </c>
      <c r="H2" s="86"/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72" t="s">
        <v>20</v>
      </c>
      <c r="E6" s="39" t="s">
        <v>66</v>
      </c>
      <c r="F6" s="40">
        <v>100</v>
      </c>
      <c r="G6" s="40">
        <v>15.02</v>
      </c>
      <c r="H6" s="40">
        <v>9.73</v>
      </c>
      <c r="I6" s="40">
        <v>6.88</v>
      </c>
      <c r="J6" s="40">
        <v>171.1</v>
      </c>
      <c r="K6" s="41" t="s">
        <v>71</v>
      </c>
      <c r="L6" s="40"/>
    </row>
    <row r="7" spans="1:12" ht="15" x14ac:dyDescent="0.25">
      <c r="A7" s="23"/>
      <c r="B7" s="15"/>
      <c r="C7" s="11"/>
      <c r="D7" s="72" t="s">
        <v>28</v>
      </c>
      <c r="E7" s="68" t="s">
        <v>41</v>
      </c>
      <c r="F7" s="69">
        <v>150</v>
      </c>
      <c r="G7" s="69">
        <v>3.64</v>
      </c>
      <c r="H7" s="69">
        <v>4.82</v>
      </c>
      <c r="I7" s="69">
        <v>39.630000000000003</v>
      </c>
      <c r="J7" s="69">
        <v>216.96</v>
      </c>
      <c r="K7" s="70" t="s">
        <v>72</v>
      </c>
      <c r="L7" s="69"/>
    </row>
    <row r="8" spans="1:12" ht="15" x14ac:dyDescent="0.25">
      <c r="A8" s="23"/>
      <c r="B8" s="15"/>
      <c r="C8" s="11"/>
      <c r="D8" s="75" t="s">
        <v>21</v>
      </c>
      <c r="E8" s="42" t="s">
        <v>47</v>
      </c>
      <c r="F8" s="43">
        <v>200</v>
      </c>
      <c r="G8" s="43">
        <v>0</v>
      </c>
      <c r="H8" s="43">
        <v>0</v>
      </c>
      <c r="I8" s="43">
        <v>18.97</v>
      </c>
      <c r="J8" s="43">
        <v>70.760000000000005</v>
      </c>
      <c r="K8" s="44"/>
      <c r="L8" s="43"/>
    </row>
    <row r="9" spans="1:12" ht="15" x14ac:dyDescent="0.25">
      <c r="A9" s="23"/>
      <c r="B9" s="15"/>
      <c r="C9" s="11"/>
      <c r="D9" s="75" t="s">
        <v>56</v>
      </c>
      <c r="E9" s="42" t="s">
        <v>39</v>
      </c>
      <c r="F9" s="43">
        <v>20</v>
      </c>
      <c r="G9" s="50">
        <v>1.29</v>
      </c>
      <c r="H9" s="43">
        <v>0.24</v>
      </c>
      <c r="I9" s="43">
        <v>8.17</v>
      </c>
      <c r="J9" s="43">
        <v>37.9</v>
      </c>
      <c r="K9" s="44" t="s">
        <v>40</v>
      </c>
      <c r="L9" s="43"/>
    </row>
    <row r="10" spans="1:12" ht="15" x14ac:dyDescent="0.25">
      <c r="A10" s="23"/>
      <c r="B10" s="15"/>
      <c r="C10" s="11"/>
      <c r="D10" s="77" t="s">
        <v>56</v>
      </c>
      <c r="E10" s="59" t="s">
        <v>43</v>
      </c>
      <c r="F10" s="60">
        <v>30</v>
      </c>
      <c r="G10" s="50">
        <v>2.23</v>
      </c>
      <c r="H10" s="50">
        <v>0.24</v>
      </c>
      <c r="I10" s="50">
        <v>15.23</v>
      </c>
      <c r="J10" s="50">
        <v>72.09</v>
      </c>
      <c r="K10" s="61" t="s">
        <v>40</v>
      </c>
      <c r="L10" s="50"/>
    </row>
    <row r="11" spans="1:12" ht="15" x14ac:dyDescent="0.25">
      <c r="A11" s="23"/>
      <c r="B11" s="15"/>
      <c r="C11" s="11"/>
      <c r="D11" s="75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6" t="s">
        <v>25</v>
      </c>
      <c r="E12" s="59" t="s">
        <v>70</v>
      </c>
      <c r="F12" s="50">
        <v>35</v>
      </c>
      <c r="G12" s="50">
        <v>4.46</v>
      </c>
      <c r="H12" s="50">
        <v>3.34</v>
      </c>
      <c r="I12" s="50">
        <v>13.06</v>
      </c>
      <c r="J12" s="50">
        <v>100.39</v>
      </c>
      <c r="K12" s="61" t="s">
        <v>52</v>
      </c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32</v>
      </c>
      <c r="E14" s="9"/>
      <c r="F14" s="19">
        <f>SUM(F6:F13)</f>
        <v>535</v>
      </c>
      <c r="G14" s="19">
        <f>SUM(G6:G13)</f>
        <v>26.64</v>
      </c>
      <c r="H14" s="19">
        <f>SUM(H6:H13)</f>
        <v>18.37</v>
      </c>
      <c r="I14" s="19">
        <f>SUM(I6:I13)</f>
        <v>101.94000000000001</v>
      </c>
      <c r="J14" s="19">
        <f>SUM(J6:J13)</f>
        <v>669.19999999999993</v>
      </c>
      <c r="K14" s="25"/>
      <c r="L14" s="19">
        <f>SUM(L6:L13)</f>
        <v>0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59" t="s">
        <v>118</v>
      </c>
      <c r="F16" s="43">
        <v>250</v>
      </c>
      <c r="G16" s="43">
        <v>2.21</v>
      </c>
      <c r="H16" s="43">
        <v>6.33</v>
      </c>
      <c r="I16" s="43">
        <v>13.34</v>
      </c>
      <c r="J16" s="43">
        <v>116.09</v>
      </c>
      <c r="K16" s="62" t="s">
        <v>106</v>
      </c>
      <c r="L16" s="43"/>
    </row>
    <row r="17" spans="1:12" ht="15" x14ac:dyDescent="0.25">
      <c r="A17" s="23"/>
      <c r="B17" s="15"/>
      <c r="C17" s="11"/>
      <c r="D17" s="7" t="s">
        <v>27</v>
      </c>
      <c r="E17" s="59" t="s">
        <v>66</v>
      </c>
      <c r="F17" s="43">
        <v>110</v>
      </c>
      <c r="G17" s="43">
        <v>10.84</v>
      </c>
      <c r="H17" s="43">
        <v>10.07</v>
      </c>
      <c r="I17" s="43">
        <v>5.35</v>
      </c>
      <c r="J17" s="43">
        <v>156.44</v>
      </c>
      <c r="K17" s="62" t="s">
        <v>71</v>
      </c>
      <c r="L17" s="43"/>
    </row>
    <row r="18" spans="1:12" ht="25.5" x14ac:dyDescent="0.25">
      <c r="A18" s="23"/>
      <c r="B18" s="15"/>
      <c r="C18" s="11"/>
      <c r="D18" s="7" t="s">
        <v>28</v>
      </c>
      <c r="E18" s="59" t="s">
        <v>73</v>
      </c>
      <c r="F18" s="43">
        <v>150</v>
      </c>
      <c r="G18" s="43">
        <v>8.5299999999999994</v>
      </c>
      <c r="H18" s="43">
        <v>5.56</v>
      </c>
      <c r="I18" s="43">
        <v>32.75</v>
      </c>
      <c r="J18" s="43">
        <v>300.25</v>
      </c>
      <c r="K18" s="62" t="s">
        <v>38</v>
      </c>
      <c r="L18" s="43"/>
    </row>
    <row r="19" spans="1:12" ht="15" x14ac:dyDescent="0.25">
      <c r="A19" s="23"/>
      <c r="B19" s="15"/>
      <c r="C19" s="11"/>
      <c r="D19" s="7" t="s">
        <v>29</v>
      </c>
      <c r="E19" s="59" t="s">
        <v>63</v>
      </c>
      <c r="F19" s="43">
        <v>200</v>
      </c>
      <c r="G19" s="43">
        <v>2.7</v>
      </c>
      <c r="H19" s="43">
        <v>2.5099999999999998</v>
      </c>
      <c r="I19" s="43">
        <v>39.25</v>
      </c>
      <c r="J19" s="43">
        <v>163.66</v>
      </c>
      <c r="K19" s="62" t="s">
        <v>38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43</v>
      </c>
      <c r="F20" s="43">
        <v>30</v>
      </c>
      <c r="G20" s="50">
        <v>2.23</v>
      </c>
      <c r="H20" s="43">
        <v>0.24</v>
      </c>
      <c r="I20" s="43">
        <v>15.23</v>
      </c>
      <c r="J20" s="43">
        <v>72.09</v>
      </c>
      <c r="K20" s="44" t="s">
        <v>40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39</v>
      </c>
      <c r="F21" s="43">
        <v>20</v>
      </c>
      <c r="G21" s="43">
        <v>1.29</v>
      </c>
      <c r="H21" s="43">
        <v>0.24</v>
      </c>
      <c r="I21" s="43">
        <v>8.17</v>
      </c>
      <c r="J21" s="43">
        <v>37.9</v>
      </c>
      <c r="K21" s="44" t="s">
        <v>40</v>
      </c>
      <c r="L21" s="43"/>
    </row>
    <row r="22" spans="1:12" ht="15" x14ac:dyDescent="0.25">
      <c r="A22" s="23"/>
      <c r="B22" s="15"/>
      <c r="C22" s="11"/>
      <c r="D22" s="6" t="s">
        <v>23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760</v>
      </c>
      <c r="G24" s="19">
        <f>SUM(G15:G23)</f>
        <v>27.799999999999997</v>
      </c>
      <c r="H24" s="19">
        <f t="shared" ref="H24:J24" si="0">SUM(H15:H23)</f>
        <v>24.949999999999996</v>
      </c>
      <c r="I24" s="19">
        <f t="shared" si="0"/>
        <v>114.09</v>
      </c>
      <c r="J24" s="19">
        <f t="shared" si="0"/>
        <v>846.43</v>
      </c>
      <c r="K24" s="25"/>
      <c r="L24" s="19">
        <f t="shared" ref="L24" si="1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87" t="s">
        <v>4</v>
      </c>
      <c r="D25" s="88"/>
      <c r="E25" s="31"/>
      <c r="F25" s="32">
        <f>F14+F24</f>
        <v>1295</v>
      </c>
      <c r="G25" s="32">
        <f t="shared" ref="G25:J25" si="2">G14+G24</f>
        <v>54.44</v>
      </c>
      <c r="H25" s="32">
        <f t="shared" si="2"/>
        <v>43.319999999999993</v>
      </c>
      <c r="I25" s="32">
        <f t="shared" si="2"/>
        <v>216.03000000000003</v>
      </c>
      <c r="J25" s="32">
        <f t="shared" si="2"/>
        <v>1515.6299999999999</v>
      </c>
      <c r="K25" s="32"/>
      <c r="L25" s="32">
        <f t="shared" ref="L25" si="3">L14+L24</f>
        <v>0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78" t="s">
        <v>74</v>
      </c>
      <c r="F26" s="57">
        <v>200</v>
      </c>
      <c r="G26" s="54">
        <v>7.29</v>
      </c>
      <c r="H26" s="55">
        <v>6.98</v>
      </c>
      <c r="I26" s="54">
        <v>46</v>
      </c>
      <c r="J26" s="54">
        <v>267.02</v>
      </c>
      <c r="K26" s="63" t="s">
        <v>76</v>
      </c>
      <c r="L26" s="53"/>
    </row>
    <row r="27" spans="1:12" ht="15" x14ac:dyDescent="0.25">
      <c r="A27" s="14"/>
      <c r="B27" s="15"/>
      <c r="C27" s="11"/>
      <c r="D27" s="7" t="s">
        <v>21</v>
      </c>
      <c r="E27" s="78" t="s">
        <v>119</v>
      </c>
      <c r="F27" s="57">
        <v>200</v>
      </c>
      <c r="G27" s="54">
        <v>1.95</v>
      </c>
      <c r="H27" s="55">
        <v>1.45</v>
      </c>
      <c r="I27" s="56">
        <v>19.52</v>
      </c>
      <c r="J27" s="54">
        <v>95.17</v>
      </c>
      <c r="K27" s="64" t="s">
        <v>120</v>
      </c>
      <c r="L27" s="53"/>
    </row>
    <row r="28" spans="1:12" ht="15" x14ac:dyDescent="0.25">
      <c r="A28" s="14"/>
      <c r="B28" s="15"/>
      <c r="C28" s="11"/>
      <c r="D28" s="7" t="s">
        <v>30</v>
      </c>
      <c r="E28" s="78" t="s">
        <v>43</v>
      </c>
      <c r="F28" s="57">
        <v>30</v>
      </c>
      <c r="G28" s="54">
        <v>2.23</v>
      </c>
      <c r="H28" s="55">
        <v>0.24</v>
      </c>
      <c r="I28" s="54">
        <v>15.23</v>
      </c>
      <c r="J28" s="54">
        <v>72.09</v>
      </c>
      <c r="K28" s="64" t="s">
        <v>40</v>
      </c>
      <c r="L28" s="53"/>
    </row>
    <row r="29" spans="1:12" ht="15" x14ac:dyDescent="0.25">
      <c r="A29" s="14"/>
      <c r="B29" s="15"/>
      <c r="C29" s="11"/>
      <c r="D29" s="7" t="s">
        <v>31</v>
      </c>
      <c r="E29" s="78" t="s">
        <v>39</v>
      </c>
      <c r="F29" s="57">
        <v>20</v>
      </c>
      <c r="G29" s="54">
        <v>1.29</v>
      </c>
      <c r="H29" s="55">
        <v>0.24</v>
      </c>
      <c r="I29" s="54">
        <v>8.17</v>
      </c>
      <c r="J29" s="54">
        <v>37.9</v>
      </c>
      <c r="K29" s="64" t="s">
        <v>40</v>
      </c>
      <c r="L29" s="53"/>
    </row>
    <row r="30" spans="1:12" ht="15" x14ac:dyDescent="0.25">
      <c r="A30" s="14"/>
      <c r="B30" s="15"/>
      <c r="C30" s="11"/>
      <c r="D30" s="51" t="s">
        <v>25</v>
      </c>
      <c r="E30" s="59" t="s">
        <v>75</v>
      </c>
      <c r="F30" s="90">
        <v>100</v>
      </c>
      <c r="G30" s="50">
        <v>9</v>
      </c>
      <c r="H30" s="50">
        <v>5</v>
      </c>
      <c r="I30" s="50">
        <v>4</v>
      </c>
      <c r="J30" s="50">
        <v>96.2</v>
      </c>
      <c r="K30" s="62" t="s">
        <v>40</v>
      </c>
      <c r="L30" s="43"/>
    </row>
    <row r="31" spans="1:12" ht="15" x14ac:dyDescent="0.25">
      <c r="A31" s="14"/>
      <c r="B31" s="15"/>
      <c r="C31" s="11"/>
      <c r="D31" s="7"/>
      <c r="E31" s="42" t="s">
        <v>121</v>
      </c>
      <c r="F31" s="91">
        <v>35</v>
      </c>
      <c r="G31" s="43">
        <v>1.94</v>
      </c>
      <c r="H31" s="43">
        <v>8.82</v>
      </c>
      <c r="I31" s="43">
        <v>13.14</v>
      </c>
      <c r="J31" s="43">
        <v>139.29</v>
      </c>
      <c r="K31" s="44" t="s">
        <v>40</v>
      </c>
      <c r="L31" s="43"/>
    </row>
    <row r="32" spans="1:12" ht="15" x14ac:dyDescent="0.25">
      <c r="A32" s="14"/>
      <c r="B32" s="15"/>
      <c r="C32" s="11"/>
      <c r="D32" s="6"/>
      <c r="E32" s="42"/>
      <c r="F32" s="91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 t="s">
        <v>32</v>
      </c>
      <c r="E34" s="9"/>
      <c r="F34" s="19">
        <f>SUM(F26:F33)</f>
        <v>585</v>
      </c>
      <c r="G34" s="19">
        <f>SUM(G26:G33)</f>
        <v>23.700000000000003</v>
      </c>
      <c r="H34" s="80">
        <f>SUM(H26:H33)</f>
        <v>22.73</v>
      </c>
      <c r="I34" s="19">
        <f>SUM(I26:I33)</f>
        <v>106.06</v>
      </c>
      <c r="J34" s="19">
        <f>SUM(J26:J33)</f>
        <v>707.67</v>
      </c>
      <c r="K34" s="25"/>
      <c r="L34" s="19">
        <f>SUM(L26:L33)</f>
        <v>0</v>
      </c>
    </row>
    <row r="35" spans="1:12" ht="15" x14ac:dyDescent="0.25">
      <c r="A35" s="13">
        <f>A26</f>
        <v>1</v>
      </c>
      <c r="B35" s="13">
        <f>B26</f>
        <v>2</v>
      </c>
      <c r="C35" s="10" t="s">
        <v>24</v>
      </c>
      <c r="D35" s="7" t="s">
        <v>25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26</v>
      </c>
      <c r="E36" s="59" t="s">
        <v>61</v>
      </c>
      <c r="F36" s="43">
        <v>260</v>
      </c>
      <c r="G36" s="43">
        <v>1.97</v>
      </c>
      <c r="H36" s="43">
        <v>7.09</v>
      </c>
      <c r="I36" s="43">
        <v>14.26</v>
      </c>
      <c r="J36" s="43">
        <v>123.96</v>
      </c>
      <c r="K36" s="62"/>
      <c r="L36" s="43"/>
    </row>
    <row r="37" spans="1:12" ht="15" x14ac:dyDescent="0.25">
      <c r="A37" s="14"/>
      <c r="B37" s="15"/>
      <c r="C37" s="11"/>
      <c r="D37" s="7" t="s">
        <v>27</v>
      </c>
      <c r="E37" s="59" t="s">
        <v>69</v>
      </c>
      <c r="F37" s="43">
        <v>100</v>
      </c>
      <c r="G37" s="43">
        <v>15.63</v>
      </c>
      <c r="H37" s="43">
        <v>12.15</v>
      </c>
      <c r="I37" s="43">
        <v>4.01</v>
      </c>
      <c r="J37" s="43">
        <v>187.31</v>
      </c>
      <c r="K37" s="62" t="s">
        <v>53</v>
      </c>
      <c r="L37" s="43"/>
    </row>
    <row r="38" spans="1:12" ht="15" x14ac:dyDescent="0.25">
      <c r="A38" s="14"/>
      <c r="B38" s="15"/>
      <c r="C38" s="11"/>
      <c r="D38" s="7" t="s">
        <v>28</v>
      </c>
      <c r="E38" s="59" t="s">
        <v>57</v>
      </c>
      <c r="F38" s="43">
        <v>150</v>
      </c>
      <c r="G38" s="43">
        <v>5.51</v>
      </c>
      <c r="H38" s="43">
        <v>4.8899999999999997</v>
      </c>
      <c r="I38" s="43">
        <v>38.65</v>
      </c>
      <c r="J38" s="43">
        <v>212.18</v>
      </c>
      <c r="K38" s="62" t="s">
        <v>58</v>
      </c>
      <c r="L38" s="43"/>
    </row>
    <row r="39" spans="1:12" ht="15" x14ac:dyDescent="0.25">
      <c r="A39" s="14"/>
      <c r="B39" s="15"/>
      <c r="C39" s="11"/>
      <c r="D39" s="7" t="s">
        <v>29</v>
      </c>
      <c r="E39" s="59" t="s">
        <v>59</v>
      </c>
      <c r="F39" s="43">
        <v>200</v>
      </c>
      <c r="G39" s="43">
        <v>0.47</v>
      </c>
      <c r="H39" s="43">
        <v>2.61</v>
      </c>
      <c r="I39" s="43">
        <v>20.29</v>
      </c>
      <c r="J39" s="43">
        <v>88.24</v>
      </c>
      <c r="K39" s="62" t="s">
        <v>38</v>
      </c>
      <c r="L39" s="43"/>
    </row>
    <row r="40" spans="1:12" ht="15" x14ac:dyDescent="0.25">
      <c r="A40" s="14"/>
      <c r="B40" s="15"/>
      <c r="C40" s="11"/>
      <c r="D40" s="7" t="s">
        <v>30</v>
      </c>
      <c r="E40" s="42" t="s">
        <v>43</v>
      </c>
      <c r="F40" s="43">
        <v>30</v>
      </c>
      <c r="G40" s="43">
        <v>2.23</v>
      </c>
      <c r="H40" s="43">
        <v>0.24</v>
      </c>
      <c r="I40" s="43">
        <v>15.23</v>
      </c>
      <c r="J40" s="43">
        <v>72.09</v>
      </c>
      <c r="K40" s="44" t="s">
        <v>40</v>
      </c>
      <c r="L40" s="43"/>
    </row>
    <row r="41" spans="1:12" ht="15" x14ac:dyDescent="0.25">
      <c r="A41" s="14"/>
      <c r="B41" s="15"/>
      <c r="C41" s="11"/>
      <c r="D41" s="7" t="s">
        <v>31</v>
      </c>
      <c r="E41" s="42" t="s">
        <v>39</v>
      </c>
      <c r="F41" s="43">
        <v>20</v>
      </c>
      <c r="G41" s="43">
        <v>1.29</v>
      </c>
      <c r="H41" s="43">
        <v>0.24</v>
      </c>
      <c r="I41" s="43">
        <v>8.17</v>
      </c>
      <c r="J41" s="43">
        <v>37.9</v>
      </c>
      <c r="K41" s="44" t="s">
        <v>40</v>
      </c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32</v>
      </c>
      <c r="E44" s="9"/>
      <c r="F44" s="19">
        <f>SUM(F35:F43)</f>
        <v>760</v>
      </c>
      <c r="G44" s="19">
        <f t="shared" ref="G44" si="4">SUM(G35:G43)</f>
        <v>27.099999999999998</v>
      </c>
      <c r="H44" s="19">
        <f t="shared" ref="H44" si="5">SUM(H35:H43)</f>
        <v>27.22</v>
      </c>
      <c r="I44" s="19">
        <f t="shared" ref="I44" si="6">SUM(I35:I43)</f>
        <v>100.61000000000001</v>
      </c>
      <c r="J44" s="19">
        <f t="shared" ref="J44:L44" si="7">SUM(J35:J43)</f>
        <v>721.68000000000006</v>
      </c>
      <c r="K44" s="25"/>
      <c r="L44" s="19">
        <f t="shared" si="7"/>
        <v>0</v>
      </c>
    </row>
    <row r="45" spans="1:12" ht="15.75" customHeight="1" x14ac:dyDescent="0.2">
      <c r="A45" s="33">
        <f>A26</f>
        <v>1</v>
      </c>
      <c r="B45" s="33">
        <f>B26</f>
        <v>2</v>
      </c>
      <c r="C45" s="87" t="s">
        <v>4</v>
      </c>
      <c r="D45" s="88"/>
      <c r="E45" s="31"/>
      <c r="F45" s="32">
        <f>F34+F44</f>
        <v>1345</v>
      </c>
      <c r="G45" s="32">
        <f t="shared" ref="G45" si="8">G34+G44</f>
        <v>50.8</v>
      </c>
      <c r="H45" s="32">
        <f t="shared" ref="H45" si="9">H34+H44</f>
        <v>49.95</v>
      </c>
      <c r="I45" s="32">
        <f t="shared" ref="I45" si="10">I34+I44</f>
        <v>206.67000000000002</v>
      </c>
      <c r="J45" s="32">
        <f t="shared" ref="J45:L45" si="11">J34+J44</f>
        <v>1429.35</v>
      </c>
      <c r="K45" s="32"/>
      <c r="L45" s="32">
        <f t="shared" si="11"/>
        <v>0</v>
      </c>
    </row>
    <row r="46" spans="1:12" ht="15" x14ac:dyDescent="0.25">
      <c r="A46" s="20">
        <v>1</v>
      </c>
      <c r="B46" s="21">
        <v>3</v>
      </c>
      <c r="C46" s="22" t="s">
        <v>19</v>
      </c>
      <c r="D46" s="5" t="s">
        <v>20</v>
      </c>
      <c r="E46" s="65" t="s">
        <v>78</v>
      </c>
      <c r="F46" s="40">
        <v>90</v>
      </c>
      <c r="G46" s="40">
        <v>13.97</v>
      </c>
      <c r="H46" s="40">
        <v>7.46</v>
      </c>
      <c r="I46" s="40">
        <v>8.6300000000000008</v>
      </c>
      <c r="J46" s="40">
        <v>154.38</v>
      </c>
      <c r="K46" s="66" t="s">
        <v>67</v>
      </c>
      <c r="L46" s="40"/>
    </row>
    <row r="47" spans="1:12" ht="15" x14ac:dyDescent="0.25">
      <c r="A47" s="23"/>
      <c r="B47" s="15"/>
      <c r="C47" s="11"/>
      <c r="D47" s="71" t="s">
        <v>28</v>
      </c>
      <c r="E47" s="59" t="s">
        <v>79</v>
      </c>
      <c r="F47" s="43">
        <v>172</v>
      </c>
      <c r="G47" s="43">
        <v>3.37</v>
      </c>
      <c r="H47" s="43">
        <v>7.31</v>
      </c>
      <c r="I47" s="43">
        <v>24.09</v>
      </c>
      <c r="J47" s="43">
        <v>173.78</v>
      </c>
      <c r="K47" s="62" t="s">
        <v>81</v>
      </c>
      <c r="L47" s="43"/>
    </row>
    <row r="48" spans="1:12" ht="15" x14ac:dyDescent="0.25">
      <c r="A48" s="23"/>
      <c r="B48" s="15"/>
      <c r="C48" s="11"/>
      <c r="D48" s="7" t="s">
        <v>21</v>
      </c>
      <c r="E48" s="59" t="s">
        <v>42</v>
      </c>
      <c r="F48" s="43">
        <v>222</v>
      </c>
      <c r="G48" s="43">
        <v>0.26</v>
      </c>
      <c r="H48" s="43">
        <v>0.06</v>
      </c>
      <c r="I48" s="43">
        <v>15.16</v>
      </c>
      <c r="J48" s="43">
        <v>59.88</v>
      </c>
      <c r="K48" s="62" t="s">
        <v>77</v>
      </c>
      <c r="L48" s="43"/>
    </row>
    <row r="49" spans="1:12" ht="15" x14ac:dyDescent="0.25">
      <c r="A49" s="23"/>
      <c r="B49" s="15"/>
      <c r="C49" s="11"/>
      <c r="D49" s="7" t="s">
        <v>30</v>
      </c>
      <c r="E49" s="42" t="s">
        <v>43</v>
      </c>
      <c r="F49" s="43">
        <v>30</v>
      </c>
      <c r="G49" s="43">
        <v>2.23</v>
      </c>
      <c r="H49" s="43">
        <v>0.24</v>
      </c>
      <c r="I49" s="43">
        <v>15.23</v>
      </c>
      <c r="J49" s="43">
        <v>72.09</v>
      </c>
      <c r="K49" s="44" t="s">
        <v>40</v>
      </c>
      <c r="L49" s="43"/>
    </row>
    <row r="50" spans="1:12" ht="15" x14ac:dyDescent="0.25">
      <c r="A50" s="23"/>
      <c r="B50" s="15"/>
      <c r="C50" s="11"/>
      <c r="D50" s="7" t="s">
        <v>31</v>
      </c>
      <c r="E50" s="42" t="s">
        <v>39</v>
      </c>
      <c r="F50" s="43">
        <v>20</v>
      </c>
      <c r="G50" s="43">
        <v>1.29</v>
      </c>
      <c r="H50" s="43">
        <v>0.24</v>
      </c>
      <c r="I50" s="43">
        <v>8.17</v>
      </c>
      <c r="J50" s="43">
        <v>37.9</v>
      </c>
      <c r="K50" s="62" t="s">
        <v>40</v>
      </c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4"/>
      <c r="B53" s="17"/>
      <c r="C53" s="8"/>
      <c r="D53" s="18" t="s">
        <v>32</v>
      </c>
      <c r="E53" s="9"/>
      <c r="F53" s="19">
        <f>SUM(F46:F52)</f>
        <v>534</v>
      </c>
      <c r="G53" s="19">
        <f>SUM(G46:G52)</f>
        <v>21.12</v>
      </c>
      <c r="H53" s="19">
        <f>SUM(H46:H52)</f>
        <v>15.31</v>
      </c>
      <c r="I53" s="19">
        <v>135.97999999999999</v>
      </c>
      <c r="J53" s="19">
        <f>SUM(J46:J52)</f>
        <v>498.03</v>
      </c>
      <c r="K53" s="25"/>
      <c r="L53" s="19">
        <f>SUM(L46:L52)</f>
        <v>0</v>
      </c>
    </row>
    <row r="54" spans="1:12" ht="15" x14ac:dyDescent="0.25">
      <c r="A54" s="26">
        <f>A46</f>
        <v>1</v>
      </c>
      <c r="B54" s="13">
        <f>B46</f>
        <v>3</v>
      </c>
      <c r="C54" s="10" t="s">
        <v>24</v>
      </c>
      <c r="D54" s="7" t="s">
        <v>25</v>
      </c>
      <c r="E54" s="42"/>
      <c r="F54" s="43"/>
      <c r="G54" s="43"/>
      <c r="H54" s="43"/>
      <c r="I54" s="43"/>
      <c r="J54" s="43"/>
      <c r="K54" s="44"/>
      <c r="L54" s="43"/>
    </row>
    <row r="55" spans="1:12" ht="26.25" thickBot="1" x14ac:dyDescent="0.3">
      <c r="A55" s="23"/>
      <c r="B55" s="15"/>
      <c r="C55" s="11"/>
      <c r="D55" s="7" t="s">
        <v>26</v>
      </c>
      <c r="E55" s="59" t="s">
        <v>80</v>
      </c>
      <c r="F55" s="91">
        <v>250</v>
      </c>
      <c r="G55" s="50">
        <v>6.74</v>
      </c>
      <c r="H55" s="50">
        <v>2</v>
      </c>
      <c r="I55" s="50">
        <v>19.61</v>
      </c>
      <c r="J55" s="50">
        <v>135.97999999999999</v>
      </c>
      <c r="K55" s="62" t="s">
        <v>83</v>
      </c>
      <c r="L55" s="43"/>
    </row>
    <row r="56" spans="1:12" ht="15" x14ac:dyDescent="0.25">
      <c r="A56" s="23"/>
      <c r="B56" s="15"/>
      <c r="C56" s="11"/>
      <c r="D56" s="7" t="s">
        <v>27</v>
      </c>
      <c r="E56" s="65" t="s">
        <v>78</v>
      </c>
      <c r="F56" s="92">
        <v>90</v>
      </c>
      <c r="G56" s="40">
        <v>13.97</v>
      </c>
      <c r="H56" s="40">
        <v>7.46</v>
      </c>
      <c r="I56" s="40">
        <v>8.6300000000000008</v>
      </c>
      <c r="J56" s="40">
        <v>154.38</v>
      </c>
      <c r="K56" s="66" t="s">
        <v>67</v>
      </c>
      <c r="L56" s="43"/>
    </row>
    <row r="57" spans="1:12" ht="15" x14ac:dyDescent="0.25">
      <c r="A57" s="23"/>
      <c r="B57" s="15"/>
      <c r="C57" s="11"/>
      <c r="D57" s="7" t="s">
        <v>28</v>
      </c>
      <c r="E57" s="59" t="s">
        <v>82</v>
      </c>
      <c r="F57" s="91">
        <v>180</v>
      </c>
      <c r="G57" s="50">
        <v>3.64</v>
      </c>
      <c r="H57" s="50">
        <v>11.24</v>
      </c>
      <c r="I57" s="79">
        <v>27.34</v>
      </c>
      <c r="J57" s="50">
        <v>179.53</v>
      </c>
      <c r="K57" s="62" t="s">
        <v>81</v>
      </c>
      <c r="L57" s="43"/>
    </row>
    <row r="58" spans="1:12" ht="15" x14ac:dyDescent="0.25">
      <c r="A58" s="23"/>
      <c r="B58" s="15"/>
      <c r="C58" s="11"/>
      <c r="D58" s="7" t="s">
        <v>29</v>
      </c>
      <c r="E58" s="59" t="s">
        <v>62</v>
      </c>
      <c r="F58" s="91">
        <v>200</v>
      </c>
      <c r="G58" s="50">
        <v>1.02</v>
      </c>
      <c r="H58" s="50">
        <v>0.06</v>
      </c>
      <c r="I58" s="50">
        <v>28.19</v>
      </c>
      <c r="J58" s="50">
        <v>106.45</v>
      </c>
      <c r="K58" s="62" t="s">
        <v>84</v>
      </c>
      <c r="L58" s="43"/>
    </row>
    <row r="59" spans="1:12" ht="15" x14ac:dyDescent="0.25">
      <c r="A59" s="23"/>
      <c r="B59" s="15"/>
      <c r="C59" s="11"/>
      <c r="D59" s="7" t="s">
        <v>30</v>
      </c>
      <c r="E59" s="42" t="s">
        <v>43</v>
      </c>
      <c r="F59" s="91">
        <v>30</v>
      </c>
      <c r="G59" s="50">
        <v>2.23</v>
      </c>
      <c r="H59" s="50">
        <v>0.24</v>
      </c>
      <c r="I59" s="50">
        <v>15.23</v>
      </c>
      <c r="J59" s="50">
        <v>72.09</v>
      </c>
      <c r="K59" s="44" t="s">
        <v>40</v>
      </c>
      <c r="L59" s="43"/>
    </row>
    <row r="60" spans="1:12" ht="15" x14ac:dyDescent="0.25">
      <c r="A60" s="23"/>
      <c r="B60" s="15"/>
      <c r="C60" s="11"/>
      <c r="D60" s="7" t="s">
        <v>31</v>
      </c>
      <c r="E60" s="42" t="s">
        <v>39</v>
      </c>
      <c r="F60" s="91">
        <v>20</v>
      </c>
      <c r="G60" s="50">
        <v>1.29</v>
      </c>
      <c r="H60" s="50">
        <v>0.24</v>
      </c>
      <c r="I60" s="50">
        <v>8.17</v>
      </c>
      <c r="J60" s="50">
        <v>37.9</v>
      </c>
      <c r="K60" s="44" t="s">
        <v>40</v>
      </c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32</v>
      </c>
      <c r="E63" s="9"/>
      <c r="F63" s="19">
        <f>SUM(F54:F62)</f>
        <v>770</v>
      </c>
      <c r="G63" s="19">
        <f t="shared" ref="G63" si="12">SUM(G54:G62)</f>
        <v>28.89</v>
      </c>
      <c r="H63" s="19">
        <f t="shared" ref="H63" si="13">SUM(H54:H62)</f>
        <v>21.24</v>
      </c>
      <c r="I63" s="19">
        <f t="shared" ref="I63" si="14">SUM(I54:I62)</f>
        <v>107.17</v>
      </c>
      <c r="J63" s="19">
        <f t="shared" ref="J63:L63" si="15">SUM(J54:J62)</f>
        <v>686.33</v>
      </c>
      <c r="K63" s="25"/>
      <c r="L63" s="19">
        <f t="shared" si="15"/>
        <v>0</v>
      </c>
    </row>
    <row r="64" spans="1:12" ht="15.75" customHeight="1" x14ac:dyDescent="0.2">
      <c r="A64" s="29">
        <f>A46</f>
        <v>1</v>
      </c>
      <c r="B64" s="30">
        <f>B46</f>
        <v>3</v>
      </c>
      <c r="C64" s="87" t="s">
        <v>4</v>
      </c>
      <c r="D64" s="88"/>
      <c r="E64" s="31"/>
      <c r="F64" s="32">
        <f>F53+F63</f>
        <v>1304</v>
      </c>
      <c r="G64" s="32">
        <f t="shared" ref="G64" si="16">G53+G63</f>
        <v>50.010000000000005</v>
      </c>
      <c r="H64" s="32">
        <f t="shared" ref="H64" si="17">H53+H63</f>
        <v>36.549999999999997</v>
      </c>
      <c r="I64" s="32">
        <f t="shared" ref="I64" si="18">I53+I63</f>
        <v>243.14999999999998</v>
      </c>
      <c r="J64" s="32">
        <f t="shared" ref="J64:L64" si="19">J53+J63</f>
        <v>1184.3600000000001</v>
      </c>
      <c r="K64" s="32"/>
      <c r="L64" s="32">
        <f t="shared" si="19"/>
        <v>0</v>
      </c>
    </row>
    <row r="65" spans="1:12" ht="15" x14ac:dyDescent="0.25">
      <c r="A65" s="20">
        <v>1</v>
      </c>
      <c r="B65" s="21">
        <v>4</v>
      </c>
      <c r="C65" s="22" t="s">
        <v>19</v>
      </c>
      <c r="D65" s="5" t="s">
        <v>20</v>
      </c>
      <c r="E65" s="65" t="s">
        <v>85</v>
      </c>
      <c r="F65" s="40">
        <v>250</v>
      </c>
      <c r="G65" s="40">
        <v>8.31</v>
      </c>
      <c r="H65" s="40">
        <v>10.97</v>
      </c>
      <c r="I65" s="40">
        <v>51.09</v>
      </c>
      <c r="J65" s="40">
        <v>276.91000000000003</v>
      </c>
      <c r="K65" s="66" t="s">
        <v>117</v>
      </c>
      <c r="L65" s="40"/>
    </row>
    <row r="66" spans="1:12" ht="15" x14ac:dyDescent="0.25">
      <c r="A66" s="23"/>
      <c r="B66" s="15"/>
      <c r="C66" s="11"/>
      <c r="D66" s="72" t="s">
        <v>44</v>
      </c>
      <c r="E66" s="59" t="s">
        <v>86</v>
      </c>
      <c r="F66" s="43">
        <v>60</v>
      </c>
      <c r="G66" s="43">
        <v>5.0199999999999996</v>
      </c>
      <c r="H66" s="43">
        <v>7.2</v>
      </c>
      <c r="I66" s="43">
        <v>5.44</v>
      </c>
      <c r="J66" s="43">
        <v>105.66</v>
      </c>
      <c r="K66" s="44" t="s">
        <v>38</v>
      </c>
      <c r="L66" s="43"/>
    </row>
    <row r="67" spans="1:12" ht="15" x14ac:dyDescent="0.25">
      <c r="A67" s="23"/>
      <c r="B67" s="15"/>
      <c r="C67" s="11"/>
      <c r="D67" s="7" t="s">
        <v>21</v>
      </c>
      <c r="E67" s="59" t="s">
        <v>45</v>
      </c>
      <c r="F67" s="43">
        <v>200</v>
      </c>
      <c r="G67" s="43">
        <v>3.94</v>
      </c>
      <c r="H67" s="43">
        <v>3.16</v>
      </c>
      <c r="I67" s="43">
        <v>21.39</v>
      </c>
      <c r="J67" s="43">
        <v>123.86</v>
      </c>
      <c r="K67" s="62" t="s">
        <v>64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43</v>
      </c>
      <c r="F68" s="43">
        <v>20</v>
      </c>
      <c r="G68" s="43">
        <v>1.49</v>
      </c>
      <c r="H68" s="43">
        <v>0.16</v>
      </c>
      <c r="I68" s="43">
        <v>10.15</v>
      </c>
      <c r="J68" s="43">
        <v>48.06</v>
      </c>
      <c r="K68" s="44" t="s">
        <v>40</v>
      </c>
      <c r="L68" s="43"/>
    </row>
    <row r="69" spans="1:12" ht="15" x14ac:dyDescent="0.25">
      <c r="A69" s="23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58" t="s">
        <v>25</v>
      </c>
      <c r="E70" s="59"/>
      <c r="F70" s="43"/>
      <c r="G70" s="43"/>
      <c r="H70" s="43"/>
      <c r="I70" s="43"/>
      <c r="J70" s="43"/>
      <c r="K70" s="62"/>
      <c r="L70" s="43"/>
    </row>
    <row r="71" spans="1:12" ht="15" x14ac:dyDescent="0.25">
      <c r="A71" s="23"/>
      <c r="B71" s="15"/>
      <c r="C71" s="11"/>
      <c r="D71" s="7" t="s">
        <v>23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4"/>
      <c r="B74" s="17"/>
      <c r="C74" s="8"/>
      <c r="D74" s="18" t="s">
        <v>32</v>
      </c>
      <c r="E74" s="9"/>
      <c r="F74" s="19">
        <f>SUM(F65:F73)</f>
        <v>530</v>
      </c>
      <c r="G74" s="19">
        <f>SUM(G65:G73)</f>
        <v>18.759999999999998</v>
      </c>
      <c r="H74" s="19">
        <f>SUM(H65:H73)</f>
        <v>21.490000000000002</v>
      </c>
      <c r="I74" s="19">
        <f>SUM(I65:I73)</f>
        <v>88.070000000000007</v>
      </c>
      <c r="J74" s="19">
        <f>SUM(J65:J73)</f>
        <v>554.49</v>
      </c>
      <c r="K74" s="25"/>
      <c r="L74" s="19">
        <f>SUM(L65:L73)</f>
        <v>0</v>
      </c>
    </row>
    <row r="75" spans="1:12" ht="15" x14ac:dyDescent="0.25">
      <c r="A75" s="26">
        <f>A65</f>
        <v>1</v>
      </c>
      <c r="B75" s="13">
        <f>B65</f>
        <v>4</v>
      </c>
      <c r="C75" s="10" t="s">
        <v>24</v>
      </c>
      <c r="D75" s="7" t="s">
        <v>25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26</v>
      </c>
      <c r="E76" s="59" t="s">
        <v>87</v>
      </c>
      <c r="F76" s="43">
        <v>260</v>
      </c>
      <c r="G76" s="43">
        <v>5.01</v>
      </c>
      <c r="H76" s="43">
        <v>9.0500000000000007</v>
      </c>
      <c r="I76" s="43">
        <v>11.08</v>
      </c>
      <c r="J76" s="43">
        <v>120.46</v>
      </c>
      <c r="K76" s="44" t="s">
        <v>88</v>
      </c>
      <c r="L76" s="43"/>
    </row>
    <row r="77" spans="1:12" ht="15" x14ac:dyDescent="0.25">
      <c r="A77" s="23"/>
      <c r="B77" s="15"/>
      <c r="C77" s="11"/>
      <c r="D77" s="7" t="s">
        <v>27</v>
      </c>
      <c r="E77" s="59" t="s">
        <v>89</v>
      </c>
      <c r="F77" s="43">
        <v>250</v>
      </c>
      <c r="G77" s="43">
        <v>14.42</v>
      </c>
      <c r="H77" s="43">
        <v>12.61</v>
      </c>
      <c r="I77" s="43">
        <v>37.83</v>
      </c>
      <c r="J77" s="43">
        <v>361.35</v>
      </c>
      <c r="K77" s="62" t="s">
        <v>90</v>
      </c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59" t="s">
        <v>54</v>
      </c>
      <c r="F79" s="43">
        <v>200</v>
      </c>
      <c r="G79" s="43">
        <v>0.31</v>
      </c>
      <c r="H79" s="43">
        <v>0.14000000000000001</v>
      </c>
      <c r="I79" s="43">
        <v>26.07</v>
      </c>
      <c r="J79" s="43">
        <v>99.27</v>
      </c>
      <c r="K79" s="62" t="s">
        <v>91</v>
      </c>
      <c r="L79" s="43"/>
    </row>
    <row r="80" spans="1:12" ht="15" x14ac:dyDescent="0.25">
      <c r="A80" s="23"/>
      <c r="B80" s="15"/>
      <c r="C80" s="11"/>
      <c r="D80" s="7" t="s">
        <v>30</v>
      </c>
      <c r="E80" s="42" t="s">
        <v>43</v>
      </c>
      <c r="F80" s="43">
        <v>40</v>
      </c>
      <c r="G80" s="43">
        <v>2.97</v>
      </c>
      <c r="H80" s="43">
        <v>0.32</v>
      </c>
      <c r="I80" s="43">
        <v>20.3</v>
      </c>
      <c r="J80" s="43">
        <v>96.12</v>
      </c>
      <c r="K80" s="44" t="s">
        <v>40</v>
      </c>
      <c r="L80" s="50"/>
    </row>
    <row r="81" spans="1:12" ht="15" x14ac:dyDescent="0.25">
      <c r="A81" s="23"/>
      <c r="B81" s="15"/>
      <c r="C81" s="11"/>
      <c r="D81" s="7" t="s">
        <v>31</v>
      </c>
      <c r="E81" s="42" t="s">
        <v>39</v>
      </c>
      <c r="F81" s="43">
        <v>20</v>
      </c>
      <c r="G81" s="43">
        <v>1.29</v>
      </c>
      <c r="H81" s="43">
        <v>0.24</v>
      </c>
      <c r="I81" s="43">
        <v>8.17</v>
      </c>
      <c r="J81" s="43">
        <v>37.9</v>
      </c>
      <c r="K81" s="44" t="s">
        <v>40</v>
      </c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32</v>
      </c>
      <c r="E84" s="9"/>
      <c r="F84" s="19">
        <f>SUM(F75:F83)</f>
        <v>770</v>
      </c>
      <c r="G84" s="19">
        <f t="shared" ref="G84" si="20">SUM(G75:G83)</f>
        <v>23.999999999999996</v>
      </c>
      <c r="H84" s="19">
        <f t="shared" ref="H84" si="21">SUM(H75:H83)</f>
        <v>22.36</v>
      </c>
      <c r="I84" s="19">
        <f t="shared" ref="I84" si="22">SUM(I75:I83)</f>
        <v>103.44999999999999</v>
      </c>
      <c r="J84" s="19">
        <f t="shared" ref="J84:L84" si="23">SUM(J75:J83)</f>
        <v>715.1</v>
      </c>
      <c r="K84" s="25"/>
      <c r="L84" s="19">
        <f t="shared" si="23"/>
        <v>0</v>
      </c>
    </row>
    <row r="85" spans="1:12" ht="15.75" customHeight="1" x14ac:dyDescent="0.2">
      <c r="A85" s="29">
        <f>A65</f>
        <v>1</v>
      </c>
      <c r="B85" s="30">
        <f>B65</f>
        <v>4</v>
      </c>
      <c r="C85" s="87" t="s">
        <v>4</v>
      </c>
      <c r="D85" s="88"/>
      <c r="E85" s="31"/>
      <c r="F85" s="32">
        <f>F74+F84</f>
        <v>1300</v>
      </c>
      <c r="G85" s="32">
        <f t="shared" ref="G85" si="24">G74+G84</f>
        <v>42.759999999999991</v>
      </c>
      <c r="H85" s="32">
        <f t="shared" ref="H85" si="25">H74+H84</f>
        <v>43.85</v>
      </c>
      <c r="I85" s="32">
        <f t="shared" ref="I85" si="26">I74+I84</f>
        <v>191.51999999999998</v>
      </c>
      <c r="J85" s="32">
        <f t="shared" ref="J85:L85" si="27">J74+J84</f>
        <v>1269.5900000000001</v>
      </c>
      <c r="K85" s="32"/>
      <c r="L85" s="32">
        <f t="shared" si="27"/>
        <v>0</v>
      </c>
    </row>
    <row r="86" spans="1:12" ht="15" x14ac:dyDescent="0.25">
      <c r="A86" s="20">
        <v>1</v>
      </c>
      <c r="B86" s="21">
        <v>5</v>
      </c>
      <c r="C86" s="22" t="s">
        <v>19</v>
      </c>
      <c r="D86" s="5" t="s">
        <v>20</v>
      </c>
      <c r="E86" s="65" t="s">
        <v>92</v>
      </c>
      <c r="F86" s="40">
        <v>70</v>
      </c>
      <c r="G86" s="40">
        <v>9.7899999999999991</v>
      </c>
      <c r="H86" s="40">
        <v>6.07</v>
      </c>
      <c r="I86" s="40">
        <v>6.32</v>
      </c>
      <c r="J86" s="40">
        <v>116.47</v>
      </c>
      <c r="K86" s="66" t="s">
        <v>93</v>
      </c>
      <c r="L86" s="40"/>
    </row>
    <row r="87" spans="1:12" ht="15" x14ac:dyDescent="0.25">
      <c r="A87" s="23"/>
      <c r="B87" s="15"/>
      <c r="C87" s="11"/>
      <c r="D87" s="72" t="s">
        <v>28</v>
      </c>
      <c r="E87" s="59" t="s">
        <v>94</v>
      </c>
      <c r="F87" s="43">
        <v>183</v>
      </c>
      <c r="G87" s="43">
        <v>9.3800000000000008</v>
      </c>
      <c r="H87" s="43">
        <v>14.62</v>
      </c>
      <c r="I87" s="43">
        <v>33.07</v>
      </c>
      <c r="J87" s="43">
        <v>301.55</v>
      </c>
      <c r="K87" s="62" t="s">
        <v>95</v>
      </c>
      <c r="L87" s="43"/>
    </row>
    <row r="88" spans="1:12" ht="15" x14ac:dyDescent="0.25">
      <c r="A88" s="23"/>
      <c r="B88" s="15"/>
      <c r="C88" s="11"/>
      <c r="D88" s="7" t="s">
        <v>21</v>
      </c>
      <c r="E88" s="59" t="s">
        <v>122</v>
      </c>
      <c r="F88" s="43">
        <v>222</v>
      </c>
      <c r="G88" s="43">
        <v>0.26</v>
      </c>
      <c r="H88" s="43">
        <v>0.06</v>
      </c>
      <c r="I88" s="43">
        <v>15.16</v>
      </c>
      <c r="J88" s="43">
        <v>59.88</v>
      </c>
      <c r="K88" s="62" t="s">
        <v>77</v>
      </c>
      <c r="L88" s="43"/>
    </row>
    <row r="89" spans="1:12" ht="15" x14ac:dyDescent="0.25">
      <c r="A89" s="23"/>
      <c r="B89" s="15"/>
      <c r="C89" s="11"/>
      <c r="D89" s="7" t="s">
        <v>30</v>
      </c>
      <c r="E89" s="42" t="s">
        <v>43</v>
      </c>
      <c r="F89" s="43">
        <v>30</v>
      </c>
      <c r="G89" s="43">
        <v>2.23</v>
      </c>
      <c r="H89" s="43">
        <v>0.24</v>
      </c>
      <c r="I89" s="43">
        <v>15.23</v>
      </c>
      <c r="J89" s="43">
        <v>72.09</v>
      </c>
      <c r="K89" s="44" t="s">
        <v>40</v>
      </c>
      <c r="L89" s="43"/>
    </row>
    <row r="90" spans="1:12" ht="15" x14ac:dyDescent="0.25">
      <c r="A90" s="23"/>
      <c r="B90" s="15"/>
      <c r="C90" s="11"/>
      <c r="D90" s="7" t="s">
        <v>31</v>
      </c>
      <c r="E90" s="42" t="s">
        <v>39</v>
      </c>
      <c r="F90" s="43">
        <v>20</v>
      </c>
      <c r="G90" s="43">
        <v>1.29</v>
      </c>
      <c r="H90" s="43">
        <v>0.24</v>
      </c>
      <c r="I90" s="43">
        <v>8.17</v>
      </c>
      <c r="J90" s="43">
        <v>37.9</v>
      </c>
      <c r="K90" s="44" t="s">
        <v>40</v>
      </c>
      <c r="L90" s="43"/>
    </row>
    <row r="91" spans="1:12" ht="15" x14ac:dyDescent="0.25">
      <c r="A91" s="23"/>
      <c r="B91" s="15"/>
      <c r="C91" s="11"/>
      <c r="D91" s="7"/>
      <c r="E91" s="59"/>
      <c r="F91" s="43"/>
      <c r="G91" s="43"/>
      <c r="H91" s="43"/>
      <c r="I91" s="43"/>
      <c r="J91" s="43"/>
      <c r="K91" s="62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32</v>
      </c>
      <c r="E94" s="9"/>
      <c r="F94" s="19">
        <f>SUM(F86:F93)</f>
        <v>525</v>
      </c>
      <c r="G94" s="19">
        <f t="shared" ref="G94" si="28">SUM(G86:G93)</f>
        <v>22.950000000000003</v>
      </c>
      <c r="H94" s="19">
        <f t="shared" ref="H94" si="29">SUM(H86:H93)</f>
        <v>21.229999999999993</v>
      </c>
      <c r="I94" s="19">
        <f t="shared" ref="I94" si="30">SUM(I86:I93)</f>
        <v>77.95</v>
      </c>
      <c r="J94" s="19">
        <f t="shared" ref="J94:L94" si="31">SUM(J86:J93)</f>
        <v>587.89</v>
      </c>
      <c r="K94" s="25"/>
      <c r="L94" s="19">
        <f t="shared" si="31"/>
        <v>0</v>
      </c>
    </row>
    <row r="95" spans="1:12" ht="15" x14ac:dyDescent="0.25">
      <c r="A95" s="26">
        <f>A86</f>
        <v>1</v>
      </c>
      <c r="B95" s="13">
        <f>B86</f>
        <v>5</v>
      </c>
      <c r="C95" s="10" t="s">
        <v>24</v>
      </c>
      <c r="D95" s="7" t="s">
        <v>25</v>
      </c>
      <c r="E95" s="42"/>
      <c r="F95" s="43"/>
      <c r="G95" s="43"/>
      <c r="H95" s="43"/>
      <c r="I95" s="43"/>
      <c r="J95" s="43"/>
      <c r="K95" s="44"/>
      <c r="L95" s="43"/>
    </row>
    <row r="96" spans="1:12" ht="26.25" thickBot="1" x14ac:dyDescent="0.3">
      <c r="A96" s="23"/>
      <c r="B96" s="15"/>
      <c r="C96" s="11"/>
      <c r="D96" s="7" t="s">
        <v>26</v>
      </c>
      <c r="E96" s="59" t="s">
        <v>65</v>
      </c>
      <c r="F96" s="43">
        <v>260</v>
      </c>
      <c r="G96" s="50">
        <v>2.38</v>
      </c>
      <c r="H96" s="50">
        <v>5.8</v>
      </c>
      <c r="I96" s="50">
        <v>19.47</v>
      </c>
      <c r="J96" s="50">
        <v>129.99</v>
      </c>
      <c r="K96" s="61" t="s">
        <v>96</v>
      </c>
      <c r="L96" s="43"/>
    </row>
    <row r="97" spans="1:12" ht="15" x14ac:dyDescent="0.25">
      <c r="A97" s="23"/>
      <c r="B97" s="15"/>
      <c r="C97" s="11"/>
      <c r="D97" s="7" t="s">
        <v>27</v>
      </c>
      <c r="E97" s="65" t="s">
        <v>92</v>
      </c>
      <c r="F97" s="40">
        <v>90</v>
      </c>
      <c r="G97" s="40">
        <v>20.329999999999998</v>
      </c>
      <c r="H97" s="40">
        <v>8.1999999999999993</v>
      </c>
      <c r="I97" s="40">
        <v>5.29</v>
      </c>
      <c r="J97" s="40">
        <v>176.48</v>
      </c>
      <c r="K97" s="66" t="s">
        <v>93</v>
      </c>
      <c r="L97" s="43"/>
    </row>
    <row r="98" spans="1:12" ht="15" x14ac:dyDescent="0.25">
      <c r="A98" s="23"/>
      <c r="B98" s="15"/>
      <c r="C98" s="11"/>
      <c r="D98" s="7" t="s">
        <v>28</v>
      </c>
      <c r="E98" s="59" t="s">
        <v>97</v>
      </c>
      <c r="F98" s="43">
        <v>150</v>
      </c>
      <c r="G98" s="43">
        <v>5.0599999999999996</v>
      </c>
      <c r="H98" s="43">
        <v>9.6199999999999992</v>
      </c>
      <c r="I98" s="43">
        <v>35.54</v>
      </c>
      <c r="J98" s="43">
        <v>267.5</v>
      </c>
      <c r="K98" s="62" t="s">
        <v>98</v>
      </c>
      <c r="L98" s="43"/>
    </row>
    <row r="99" spans="1:12" ht="15" x14ac:dyDescent="0.25">
      <c r="A99" s="23"/>
      <c r="B99" s="15"/>
      <c r="C99" s="11"/>
      <c r="D99" s="7" t="s">
        <v>29</v>
      </c>
      <c r="E99" s="59" t="s">
        <v>59</v>
      </c>
      <c r="F99" s="43">
        <v>200</v>
      </c>
      <c r="G99" s="43">
        <v>0.47</v>
      </c>
      <c r="H99" s="43">
        <v>2.61</v>
      </c>
      <c r="I99" s="43">
        <v>17.29</v>
      </c>
      <c r="J99" s="43">
        <v>88.24</v>
      </c>
      <c r="K99" s="44" t="s">
        <v>38</v>
      </c>
      <c r="L99" s="43"/>
    </row>
    <row r="100" spans="1:12" ht="15" x14ac:dyDescent="0.25">
      <c r="A100" s="23"/>
      <c r="B100" s="15"/>
      <c r="C100" s="11"/>
      <c r="D100" s="7" t="s">
        <v>30</v>
      </c>
      <c r="E100" s="42" t="s">
        <v>43</v>
      </c>
      <c r="F100" s="43">
        <v>30</v>
      </c>
      <c r="G100" s="43">
        <v>2.23</v>
      </c>
      <c r="H100" s="43">
        <v>0.24</v>
      </c>
      <c r="I100" s="43">
        <v>15.23</v>
      </c>
      <c r="J100" s="43">
        <v>72.09</v>
      </c>
      <c r="K100" s="44" t="s">
        <v>40</v>
      </c>
      <c r="L100" s="43"/>
    </row>
    <row r="101" spans="1:12" ht="15" x14ac:dyDescent="0.25">
      <c r="A101" s="23"/>
      <c r="B101" s="15"/>
      <c r="C101" s="11"/>
      <c r="D101" s="7" t="s">
        <v>31</v>
      </c>
      <c r="E101" s="42" t="s">
        <v>39</v>
      </c>
      <c r="F101" s="43">
        <v>20</v>
      </c>
      <c r="G101" s="43">
        <v>1.29</v>
      </c>
      <c r="H101" s="43">
        <v>0.24</v>
      </c>
      <c r="I101" s="43">
        <v>8.17</v>
      </c>
      <c r="J101" s="43">
        <v>37.9</v>
      </c>
      <c r="K101" s="44" t="s">
        <v>40</v>
      </c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7"/>
      <c r="C104" s="8"/>
      <c r="D104" s="18" t="s">
        <v>32</v>
      </c>
      <c r="E104" s="9"/>
      <c r="F104" s="19">
        <f>SUM(F95:F103)</f>
        <v>750</v>
      </c>
      <c r="G104" s="19">
        <f t="shared" ref="G104" si="32">SUM(G95:G103)</f>
        <v>31.759999999999994</v>
      </c>
      <c r="H104" s="19">
        <f t="shared" ref="H104" si="33">SUM(H95:H103)</f>
        <v>26.709999999999994</v>
      </c>
      <c r="I104" s="19">
        <f t="shared" ref="I104" si="34">SUM(I95:I103)</f>
        <v>100.99000000000001</v>
      </c>
      <c r="J104" s="19">
        <f t="shared" ref="J104:L104" si="35">SUM(J95:J103)</f>
        <v>772.2</v>
      </c>
      <c r="K104" s="25"/>
      <c r="L104" s="19">
        <f t="shared" si="35"/>
        <v>0</v>
      </c>
    </row>
    <row r="105" spans="1:12" ht="15.75" customHeight="1" x14ac:dyDescent="0.2">
      <c r="A105" s="29">
        <f>A86</f>
        <v>1</v>
      </c>
      <c r="B105" s="30">
        <f>B86</f>
        <v>5</v>
      </c>
      <c r="C105" s="87" t="s">
        <v>4</v>
      </c>
      <c r="D105" s="88"/>
      <c r="E105" s="31"/>
      <c r="F105" s="32">
        <f>F94+F104</f>
        <v>1275</v>
      </c>
      <c r="G105" s="32">
        <f t="shared" ref="G105" si="36">G94+G104</f>
        <v>54.709999999999994</v>
      </c>
      <c r="H105" s="32">
        <f t="shared" ref="H105" si="37">H94+H104</f>
        <v>47.939999999999984</v>
      </c>
      <c r="I105" s="32">
        <f t="shared" ref="I105" si="38">I94+I104</f>
        <v>178.94</v>
      </c>
      <c r="J105" s="32">
        <f t="shared" ref="J105:L105" si="39">J94+J104</f>
        <v>1360.0900000000001</v>
      </c>
      <c r="K105" s="32"/>
      <c r="L105" s="32">
        <f t="shared" si="39"/>
        <v>0</v>
      </c>
    </row>
    <row r="106" spans="1:12" ht="15" x14ac:dyDescent="0.25">
      <c r="A106" s="20">
        <v>2</v>
      </c>
      <c r="B106" s="21">
        <v>1</v>
      </c>
      <c r="C106" s="22" t="s">
        <v>19</v>
      </c>
      <c r="D106" s="5" t="s">
        <v>20</v>
      </c>
      <c r="E106" s="65" t="s">
        <v>139</v>
      </c>
      <c r="F106" s="40">
        <v>70</v>
      </c>
      <c r="G106" s="40">
        <v>10.09</v>
      </c>
      <c r="H106" s="40">
        <v>7.66</v>
      </c>
      <c r="I106" s="40">
        <v>12.47</v>
      </c>
      <c r="J106" s="40">
        <v>129.32</v>
      </c>
      <c r="K106" s="66" t="s">
        <v>38</v>
      </c>
      <c r="L106" s="40"/>
    </row>
    <row r="107" spans="1:12" ht="15" x14ac:dyDescent="0.25">
      <c r="A107" s="23"/>
      <c r="B107" s="15"/>
      <c r="C107" s="11"/>
      <c r="D107" s="72" t="s">
        <v>28</v>
      </c>
      <c r="E107" s="59" t="s">
        <v>123</v>
      </c>
      <c r="F107" s="43">
        <v>150</v>
      </c>
      <c r="G107" s="43">
        <v>3.21</v>
      </c>
      <c r="H107" s="43">
        <v>5.33</v>
      </c>
      <c r="I107" s="43">
        <v>23.4</v>
      </c>
      <c r="J107" s="43">
        <v>153.04</v>
      </c>
      <c r="K107" s="62" t="s">
        <v>81</v>
      </c>
      <c r="L107" s="43"/>
    </row>
    <row r="108" spans="1:12" ht="15" x14ac:dyDescent="0.25">
      <c r="A108" s="23"/>
      <c r="B108" s="15"/>
      <c r="C108" s="11"/>
      <c r="D108" s="7" t="s">
        <v>21</v>
      </c>
      <c r="E108" s="59" t="s">
        <v>42</v>
      </c>
      <c r="F108" s="43">
        <v>222</v>
      </c>
      <c r="G108" s="43">
        <v>0.26</v>
      </c>
      <c r="H108" s="43">
        <v>0.06</v>
      </c>
      <c r="I108" s="43">
        <v>15.16</v>
      </c>
      <c r="J108" s="43">
        <v>59.88</v>
      </c>
      <c r="K108" s="62" t="s">
        <v>77</v>
      </c>
      <c r="L108" s="43"/>
    </row>
    <row r="109" spans="1:12" ht="15" x14ac:dyDescent="0.25">
      <c r="A109" s="23"/>
      <c r="B109" s="15"/>
      <c r="C109" s="11"/>
      <c r="D109" s="7" t="s">
        <v>30</v>
      </c>
      <c r="E109" s="42" t="s">
        <v>43</v>
      </c>
      <c r="F109" s="43">
        <v>30</v>
      </c>
      <c r="G109" s="43">
        <v>2.23</v>
      </c>
      <c r="H109" s="43">
        <v>0.24</v>
      </c>
      <c r="I109" s="43">
        <v>15.23</v>
      </c>
      <c r="J109" s="43">
        <v>72.09</v>
      </c>
      <c r="K109" s="44" t="s">
        <v>40</v>
      </c>
      <c r="L109" s="43"/>
    </row>
    <row r="110" spans="1:12" ht="15" x14ac:dyDescent="0.25">
      <c r="A110" s="23"/>
      <c r="B110" s="15"/>
      <c r="C110" s="11"/>
      <c r="D110" s="7" t="s">
        <v>31</v>
      </c>
      <c r="E110" s="42" t="s">
        <v>39</v>
      </c>
      <c r="F110" s="43">
        <v>20</v>
      </c>
      <c r="G110" s="43">
        <v>1.29</v>
      </c>
      <c r="H110" s="43">
        <v>0.24</v>
      </c>
      <c r="I110" s="43">
        <v>8.17</v>
      </c>
      <c r="J110" s="43">
        <v>37.9</v>
      </c>
      <c r="K110" s="44" t="s">
        <v>40</v>
      </c>
      <c r="L110" s="43"/>
    </row>
    <row r="111" spans="1:12" ht="15" x14ac:dyDescent="0.25">
      <c r="A111" s="23"/>
      <c r="B111" s="15"/>
      <c r="C111" s="11"/>
      <c r="D111" s="7" t="s">
        <v>25</v>
      </c>
      <c r="E111" s="42" t="s">
        <v>134</v>
      </c>
      <c r="F111" s="60">
        <v>35</v>
      </c>
      <c r="G111" s="43">
        <v>4.46</v>
      </c>
      <c r="H111" s="43">
        <v>3.34</v>
      </c>
      <c r="I111" s="43">
        <v>13.06</v>
      </c>
      <c r="J111" s="43">
        <v>100.39</v>
      </c>
      <c r="K111" s="44" t="s">
        <v>52</v>
      </c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4"/>
      <c r="B114" s="17"/>
      <c r="C114" s="8"/>
      <c r="D114" s="18" t="s">
        <v>32</v>
      </c>
      <c r="E114" s="9"/>
      <c r="F114" s="19">
        <f>SUM(F106:F113)</f>
        <v>527</v>
      </c>
      <c r="G114" s="19">
        <f t="shared" ref="G114:J114" si="40">SUM(G106:G113)</f>
        <v>21.540000000000003</v>
      </c>
      <c r="H114" s="19">
        <f t="shared" si="40"/>
        <v>16.87</v>
      </c>
      <c r="I114" s="19">
        <f t="shared" si="40"/>
        <v>87.490000000000009</v>
      </c>
      <c r="J114" s="19">
        <f t="shared" si="40"/>
        <v>552.62</v>
      </c>
      <c r="K114" s="25"/>
      <c r="L114" s="19">
        <f t="shared" ref="L114" si="41">SUM(L106:L113)</f>
        <v>0</v>
      </c>
    </row>
    <row r="115" spans="1:12" ht="15" x14ac:dyDescent="0.25">
      <c r="A115" s="26">
        <f>A106</f>
        <v>2</v>
      </c>
      <c r="B115" s="13">
        <f>B106</f>
        <v>1</v>
      </c>
      <c r="C115" s="10" t="s">
        <v>24</v>
      </c>
      <c r="D115" s="7" t="s">
        <v>25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26</v>
      </c>
      <c r="E116" s="59" t="s">
        <v>124</v>
      </c>
      <c r="F116" s="43">
        <v>260</v>
      </c>
      <c r="G116" s="43">
        <v>5.01</v>
      </c>
      <c r="H116" s="43">
        <v>9.0500000000000007</v>
      </c>
      <c r="I116" s="43">
        <v>11.08</v>
      </c>
      <c r="J116" s="43">
        <v>120.46</v>
      </c>
      <c r="K116" s="62" t="s">
        <v>88</v>
      </c>
      <c r="L116" s="43"/>
    </row>
    <row r="117" spans="1:12" ht="15" x14ac:dyDescent="0.25">
      <c r="A117" s="23"/>
      <c r="B117" s="15"/>
      <c r="C117" s="11"/>
      <c r="D117" s="7" t="s">
        <v>27</v>
      </c>
      <c r="E117" s="59" t="s">
        <v>139</v>
      </c>
      <c r="F117" s="43">
        <v>100</v>
      </c>
      <c r="G117" s="43">
        <v>15.14</v>
      </c>
      <c r="H117" s="43">
        <v>6.99</v>
      </c>
      <c r="I117" s="43">
        <v>18.7</v>
      </c>
      <c r="J117" s="43">
        <v>193.98</v>
      </c>
      <c r="K117" s="62" t="s">
        <v>38</v>
      </c>
      <c r="L117" s="43"/>
    </row>
    <row r="118" spans="1:12" ht="15" x14ac:dyDescent="0.25">
      <c r="A118" s="23"/>
      <c r="B118" s="15"/>
      <c r="C118" s="11"/>
      <c r="D118" s="7" t="s">
        <v>28</v>
      </c>
      <c r="E118" s="59" t="s">
        <v>123</v>
      </c>
      <c r="F118" s="43">
        <v>150</v>
      </c>
      <c r="G118" s="43">
        <v>3.21</v>
      </c>
      <c r="H118" s="43">
        <v>5.33</v>
      </c>
      <c r="I118" s="43">
        <v>23.4</v>
      </c>
      <c r="J118" s="43">
        <v>153.04</v>
      </c>
      <c r="K118" s="62" t="s">
        <v>81</v>
      </c>
      <c r="L118" s="43"/>
    </row>
    <row r="119" spans="1:12" ht="15" x14ac:dyDescent="0.25">
      <c r="A119" s="23"/>
      <c r="B119" s="15"/>
      <c r="C119" s="11"/>
      <c r="D119" s="7" t="s">
        <v>29</v>
      </c>
      <c r="E119" s="42" t="s">
        <v>55</v>
      </c>
      <c r="F119" s="43">
        <v>200</v>
      </c>
      <c r="G119" s="43">
        <v>0.22</v>
      </c>
      <c r="H119" s="43">
        <v>0</v>
      </c>
      <c r="I119" s="43">
        <v>20.11</v>
      </c>
      <c r="J119" s="43">
        <v>96.32</v>
      </c>
      <c r="K119" s="44" t="s">
        <v>38</v>
      </c>
      <c r="L119" s="43"/>
    </row>
    <row r="120" spans="1:12" ht="15" x14ac:dyDescent="0.25">
      <c r="A120" s="23"/>
      <c r="B120" s="15"/>
      <c r="C120" s="11"/>
      <c r="D120" s="7" t="s">
        <v>30</v>
      </c>
      <c r="E120" s="42" t="s">
        <v>43</v>
      </c>
      <c r="F120" s="43">
        <v>30</v>
      </c>
      <c r="G120" s="43">
        <v>2.23</v>
      </c>
      <c r="H120" s="43">
        <v>0.24</v>
      </c>
      <c r="I120" s="43">
        <v>15.23</v>
      </c>
      <c r="J120" s="43">
        <v>72.09</v>
      </c>
      <c r="K120" s="44" t="s">
        <v>40</v>
      </c>
      <c r="L120" s="43"/>
    </row>
    <row r="121" spans="1:12" ht="15" x14ac:dyDescent="0.25">
      <c r="A121" s="23"/>
      <c r="B121" s="15"/>
      <c r="C121" s="11"/>
      <c r="D121" s="7" t="s">
        <v>31</v>
      </c>
      <c r="E121" s="42" t="s">
        <v>39</v>
      </c>
      <c r="F121" s="43">
        <v>20</v>
      </c>
      <c r="G121" s="43">
        <v>1.29</v>
      </c>
      <c r="H121" s="43">
        <v>0.24</v>
      </c>
      <c r="I121" s="43">
        <v>8.17</v>
      </c>
      <c r="J121" s="43">
        <v>37.9</v>
      </c>
      <c r="K121" s="44" t="s">
        <v>40</v>
      </c>
      <c r="L121" s="43"/>
    </row>
    <row r="122" spans="1:12" ht="15" x14ac:dyDescent="0.25">
      <c r="A122" s="23"/>
      <c r="B122" s="15"/>
      <c r="C122" s="11"/>
      <c r="D122" s="72" t="s">
        <v>44</v>
      </c>
      <c r="E122" s="42" t="s">
        <v>113</v>
      </c>
      <c r="F122" s="43">
        <v>50</v>
      </c>
      <c r="G122" s="43">
        <v>1.26</v>
      </c>
      <c r="H122" s="43">
        <v>2</v>
      </c>
      <c r="I122" s="43">
        <v>10.81</v>
      </c>
      <c r="J122" s="43">
        <v>118.84</v>
      </c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32</v>
      </c>
      <c r="E124" s="9"/>
      <c r="F124" s="19">
        <f>SUM(F115:F123)</f>
        <v>810</v>
      </c>
      <c r="G124" s="19">
        <f t="shared" ref="G124:J124" si="42">SUM(G115:G123)</f>
        <v>28.36</v>
      </c>
      <c r="H124" s="19">
        <f t="shared" si="42"/>
        <v>23.849999999999994</v>
      </c>
      <c r="I124" s="19">
        <f t="shared" si="42"/>
        <v>107.5</v>
      </c>
      <c r="J124" s="19">
        <f t="shared" si="42"/>
        <v>792.63</v>
      </c>
      <c r="K124" s="25"/>
      <c r="L124" s="19">
        <f t="shared" ref="L124" si="43">SUM(L115:L123)</f>
        <v>0</v>
      </c>
    </row>
    <row r="125" spans="1:12" ht="15" x14ac:dyDescent="0.2">
      <c r="A125" s="29">
        <f>A106</f>
        <v>2</v>
      </c>
      <c r="B125" s="30">
        <f>B106</f>
        <v>1</v>
      </c>
      <c r="C125" s="87" t="s">
        <v>4</v>
      </c>
      <c r="D125" s="88"/>
      <c r="E125" s="31"/>
      <c r="F125" s="32">
        <f>F114+F124</f>
        <v>1337</v>
      </c>
      <c r="G125" s="32">
        <f t="shared" ref="G125" si="44">G114+G124</f>
        <v>49.900000000000006</v>
      </c>
      <c r="H125" s="32">
        <f t="shared" ref="H125" si="45">H114+H124</f>
        <v>40.72</v>
      </c>
      <c r="I125" s="32">
        <f t="shared" ref="I125" si="46">I114+I124</f>
        <v>194.99</v>
      </c>
      <c r="J125" s="32">
        <f t="shared" ref="J125:L125" si="47">J114+J124</f>
        <v>1345.25</v>
      </c>
      <c r="K125" s="32"/>
      <c r="L125" s="32">
        <f t="shared" si="47"/>
        <v>0</v>
      </c>
    </row>
    <row r="126" spans="1:12" ht="15" x14ac:dyDescent="0.25">
      <c r="A126" s="14">
        <v>2</v>
      </c>
      <c r="B126" s="15">
        <v>2</v>
      </c>
      <c r="C126" s="22" t="s">
        <v>19</v>
      </c>
      <c r="D126" s="5" t="s">
        <v>20</v>
      </c>
      <c r="E126" s="65" t="s">
        <v>103</v>
      </c>
      <c r="F126" s="40">
        <v>200</v>
      </c>
      <c r="G126" s="40">
        <v>15.59</v>
      </c>
      <c r="H126" s="40">
        <v>20.43</v>
      </c>
      <c r="I126" s="40">
        <v>41.2</v>
      </c>
      <c r="J126" s="40">
        <v>410.56</v>
      </c>
      <c r="K126" s="66" t="s">
        <v>104</v>
      </c>
      <c r="L126" s="40"/>
    </row>
    <row r="127" spans="1:12" ht="15" x14ac:dyDescent="0.25">
      <c r="A127" s="14"/>
      <c r="B127" s="15"/>
      <c r="C127" s="11"/>
      <c r="D127" s="72" t="s">
        <v>28</v>
      </c>
      <c r="E127" s="59"/>
      <c r="F127" s="43"/>
      <c r="G127" s="43"/>
      <c r="H127" s="43"/>
      <c r="I127" s="43"/>
      <c r="J127" s="43"/>
      <c r="K127" s="62"/>
      <c r="L127" s="43"/>
    </row>
    <row r="128" spans="1:12" ht="15" x14ac:dyDescent="0.25">
      <c r="A128" s="14"/>
      <c r="B128" s="15"/>
      <c r="C128" s="11"/>
      <c r="D128" s="7" t="s">
        <v>21</v>
      </c>
      <c r="E128" s="42" t="s">
        <v>42</v>
      </c>
      <c r="F128" s="43">
        <v>200</v>
      </c>
      <c r="G128" s="43">
        <v>0.26</v>
      </c>
      <c r="H128" s="43">
        <v>0.06</v>
      </c>
      <c r="I128" s="43">
        <v>15.16</v>
      </c>
      <c r="J128" s="43">
        <v>59.88</v>
      </c>
      <c r="K128" s="44" t="s">
        <v>77</v>
      </c>
      <c r="L128" s="43"/>
    </row>
    <row r="129" spans="1:12" ht="15" x14ac:dyDescent="0.25">
      <c r="A129" s="14"/>
      <c r="B129" s="15"/>
      <c r="C129" s="11"/>
      <c r="D129" s="7" t="s">
        <v>30</v>
      </c>
      <c r="E129" s="42" t="s">
        <v>43</v>
      </c>
      <c r="F129" s="43">
        <v>30</v>
      </c>
      <c r="G129" s="43">
        <v>2.23</v>
      </c>
      <c r="H129" s="43">
        <v>0.24</v>
      </c>
      <c r="I129" s="43">
        <v>15.23</v>
      </c>
      <c r="J129" s="43">
        <v>72.09</v>
      </c>
      <c r="K129" s="44" t="s">
        <v>40</v>
      </c>
      <c r="L129" s="43"/>
    </row>
    <row r="130" spans="1:12" ht="15" x14ac:dyDescent="0.25">
      <c r="A130" s="14"/>
      <c r="B130" s="15"/>
      <c r="C130" s="11"/>
      <c r="D130" s="7" t="s">
        <v>31</v>
      </c>
      <c r="E130" s="42" t="s">
        <v>39</v>
      </c>
      <c r="F130" s="43">
        <v>20</v>
      </c>
      <c r="G130" s="43">
        <v>1.29</v>
      </c>
      <c r="H130" s="43">
        <v>0.24</v>
      </c>
      <c r="I130" s="43">
        <v>8.17</v>
      </c>
      <c r="J130" s="43">
        <v>37.9</v>
      </c>
      <c r="K130" s="44" t="s">
        <v>40</v>
      </c>
      <c r="L130" s="43"/>
    </row>
    <row r="131" spans="1:12" ht="15" x14ac:dyDescent="0.25">
      <c r="A131" s="14"/>
      <c r="B131" s="15"/>
      <c r="C131" s="11"/>
      <c r="D131" s="7" t="s">
        <v>23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25</v>
      </c>
      <c r="E132" s="59" t="s">
        <v>105</v>
      </c>
      <c r="F132" s="60">
        <v>125</v>
      </c>
      <c r="G132" s="43">
        <v>4.99</v>
      </c>
      <c r="H132" s="43">
        <v>1.71</v>
      </c>
      <c r="I132" s="43">
        <v>6.95</v>
      </c>
      <c r="J132" s="43">
        <v>65.98</v>
      </c>
      <c r="K132" s="44" t="s">
        <v>40</v>
      </c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32</v>
      </c>
      <c r="E135" s="9"/>
      <c r="F135" s="19">
        <f>SUM(F126:F134)</f>
        <v>575</v>
      </c>
      <c r="G135" s="19">
        <f t="shared" ref="G135:J135" si="48">SUM(G126:G134)</f>
        <v>24.36</v>
      </c>
      <c r="H135" s="19">
        <f t="shared" si="48"/>
        <v>22.679999999999996</v>
      </c>
      <c r="I135" s="19">
        <f t="shared" si="48"/>
        <v>86.710000000000008</v>
      </c>
      <c r="J135" s="19">
        <f t="shared" si="48"/>
        <v>646.41</v>
      </c>
      <c r="K135" s="25"/>
      <c r="L135" s="19">
        <f t="shared" ref="L135" si="49">SUM(L126:L134)</f>
        <v>0</v>
      </c>
    </row>
    <row r="136" spans="1:12" ht="15" x14ac:dyDescent="0.25">
      <c r="A136" s="13">
        <f>A126</f>
        <v>2</v>
      </c>
      <c r="B136" s="13">
        <f>B126</f>
        <v>2</v>
      </c>
      <c r="C136" s="10" t="s">
        <v>24</v>
      </c>
      <c r="D136" s="7" t="s">
        <v>25</v>
      </c>
      <c r="E136" s="59"/>
      <c r="F136" s="43"/>
      <c r="G136" s="43"/>
      <c r="H136" s="43"/>
      <c r="I136" s="43"/>
      <c r="J136" s="43"/>
      <c r="K136" s="62"/>
      <c r="L136" s="43"/>
    </row>
    <row r="137" spans="1:12" ht="25.5" x14ac:dyDescent="0.25">
      <c r="A137" s="14"/>
      <c r="B137" s="15"/>
      <c r="C137" s="11"/>
      <c r="D137" s="7" t="s">
        <v>26</v>
      </c>
      <c r="E137" s="59" t="s">
        <v>80</v>
      </c>
      <c r="F137" s="43">
        <v>250</v>
      </c>
      <c r="G137" s="43">
        <v>6.74</v>
      </c>
      <c r="H137" s="43">
        <v>3.05</v>
      </c>
      <c r="I137" s="43">
        <v>15.61</v>
      </c>
      <c r="J137" s="43">
        <v>130.97999999999999</v>
      </c>
      <c r="K137" s="62" t="s">
        <v>125</v>
      </c>
      <c r="L137" s="43"/>
    </row>
    <row r="138" spans="1:12" ht="15" x14ac:dyDescent="0.25">
      <c r="A138" s="14"/>
      <c r="B138" s="15"/>
      <c r="C138" s="11"/>
      <c r="D138" s="7" t="s">
        <v>27</v>
      </c>
      <c r="E138" s="59" t="s">
        <v>126</v>
      </c>
      <c r="F138" s="43">
        <v>125</v>
      </c>
      <c r="G138" s="43">
        <v>15.12</v>
      </c>
      <c r="H138" s="43">
        <v>15.95</v>
      </c>
      <c r="I138" s="43">
        <v>5.29</v>
      </c>
      <c r="J138" s="43">
        <v>180.19</v>
      </c>
      <c r="K138" s="62" t="s">
        <v>127</v>
      </c>
      <c r="L138" s="43"/>
    </row>
    <row r="139" spans="1:12" ht="15" x14ac:dyDescent="0.25">
      <c r="A139" s="14"/>
      <c r="B139" s="15"/>
      <c r="C139" s="11"/>
      <c r="D139" s="7" t="s">
        <v>28</v>
      </c>
      <c r="E139" s="42" t="s">
        <v>99</v>
      </c>
      <c r="F139" s="43">
        <v>150</v>
      </c>
      <c r="G139" s="43">
        <v>2.52</v>
      </c>
      <c r="H139" s="43">
        <v>5.42</v>
      </c>
      <c r="I139" s="43">
        <v>35.31</v>
      </c>
      <c r="J139" s="43">
        <v>187.92</v>
      </c>
      <c r="K139" s="44" t="s">
        <v>102</v>
      </c>
      <c r="L139" s="43"/>
    </row>
    <row r="140" spans="1:12" ht="15" x14ac:dyDescent="0.25">
      <c r="A140" s="14"/>
      <c r="B140" s="15"/>
      <c r="C140" s="11"/>
      <c r="D140" s="7" t="s">
        <v>29</v>
      </c>
      <c r="E140" s="59" t="s">
        <v>63</v>
      </c>
      <c r="F140" s="43">
        <v>200</v>
      </c>
      <c r="G140" s="43">
        <v>1.7</v>
      </c>
      <c r="H140" s="43">
        <v>2.5099999999999998</v>
      </c>
      <c r="I140" s="43">
        <v>29.25</v>
      </c>
      <c r="J140" s="43">
        <v>133.66</v>
      </c>
      <c r="K140" s="62" t="s">
        <v>38</v>
      </c>
      <c r="L140" s="43"/>
    </row>
    <row r="141" spans="1:12" ht="15" x14ac:dyDescent="0.25">
      <c r="A141" s="14"/>
      <c r="B141" s="15"/>
      <c r="C141" s="11"/>
      <c r="D141" s="7" t="s">
        <v>30</v>
      </c>
      <c r="E141" s="42" t="s">
        <v>43</v>
      </c>
      <c r="F141" s="43">
        <v>30</v>
      </c>
      <c r="G141" s="43">
        <v>2.23</v>
      </c>
      <c r="H141" s="43">
        <v>0.24</v>
      </c>
      <c r="I141" s="43">
        <v>15.23</v>
      </c>
      <c r="J141" s="43">
        <v>72.09</v>
      </c>
      <c r="K141" s="44" t="s">
        <v>40</v>
      </c>
      <c r="L141" s="43"/>
    </row>
    <row r="142" spans="1:12" ht="15" x14ac:dyDescent="0.25">
      <c r="A142" s="14"/>
      <c r="B142" s="15"/>
      <c r="C142" s="11"/>
      <c r="D142" s="7" t="s">
        <v>31</v>
      </c>
      <c r="E142" s="42" t="s">
        <v>39</v>
      </c>
      <c r="F142" s="43">
        <v>20</v>
      </c>
      <c r="G142" s="43">
        <v>1.29</v>
      </c>
      <c r="H142" s="43">
        <v>0.24</v>
      </c>
      <c r="I142" s="43">
        <v>8.17</v>
      </c>
      <c r="J142" s="43">
        <v>37.9</v>
      </c>
      <c r="K142" s="44" t="s">
        <v>40</v>
      </c>
      <c r="L142" s="43"/>
    </row>
    <row r="143" spans="1:12" ht="15" x14ac:dyDescent="0.25">
      <c r="A143" s="14"/>
      <c r="B143" s="15"/>
      <c r="C143" s="11"/>
      <c r="D143" s="72" t="s">
        <v>23</v>
      </c>
      <c r="E143" s="42" t="s">
        <v>107</v>
      </c>
      <c r="F143" s="43">
        <v>100</v>
      </c>
      <c r="G143" s="43">
        <v>0.38</v>
      </c>
      <c r="H143" s="43">
        <v>0.35</v>
      </c>
      <c r="I143" s="43">
        <v>10.56</v>
      </c>
      <c r="J143" s="43">
        <v>44.45</v>
      </c>
      <c r="K143" s="44" t="s">
        <v>40</v>
      </c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32</v>
      </c>
      <c r="E145" s="9"/>
      <c r="F145" s="19">
        <f>SUM(F136:F144)</f>
        <v>875</v>
      </c>
      <c r="G145" s="19">
        <f t="shared" ref="G145:J145" si="50">SUM(G136:G144)</f>
        <v>29.979999999999997</v>
      </c>
      <c r="H145" s="19">
        <f t="shared" si="50"/>
        <v>27.759999999999998</v>
      </c>
      <c r="I145" s="19">
        <f t="shared" si="50"/>
        <v>119.42000000000002</v>
      </c>
      <c r="J145" s="19">
        <f t="shared" si="50"/>
        <v>787.18999999999994</v>
      </c>
      <c r="K145" s="25"/>
      <c r="L145" s="19">
        <f t="shared" ref="L145" si="51">SUM(L136:L144)</f>
        <v>0</v>
      </c>
    </row>
    <row r="146" spans="1:12" ht="15" x14ac:dyDescent="0.2">
      <c r="A146" s="33">
        <f>A126</f>
        <v>2</v>
      </c>
      <c r="B146" s="33">
        <f>B126</f>
        <v>2</v>
      </c>
      <c r="C146" s="87" t="s">
        <v>4</v>
      </c>
      <c r="D146" s="88"/>
      <c r="E146" s="31"/>
      <c r="F146" s="32">
        <f>F135+F145</f>
        <v>1450</v>
      </c>
      <c r="G146" s="32">
        <f t="shared" ref="G146" si="52">G135+G145</f>
        <v>54.339999999999996</v>
      </c>
      <c r="H146" s="32">
        <f t="shared" ref="H146" si="53">H135+H145</f>
        <v>50.44</v>
      </c>
      <c r="I146" s="32">
        <f t="shared" ref="I146" si="54">I135+I145</f>
        <v>206.13000000000002</v>
      </c>
      <c r="J146" s="32">
        <f t="shared" ref="J146:L146" si="55">J135+J145</f>
        <v>1433.6</v>
      </c>
      <c r="K146" s="32"/>
      <c r="L146" s="32">
        <f t="shared" si="55"/>
        <v>0</v>
      </c>
    </row>
    <row r="147" spans="1:12" ht="15" x14ac:dyDescent="0.25">
      <c r="A147" s="20">
        <v>2</v>
      </c>
      <c r="B147" s="21">
        <v>3</v>
      </c>
      <c r="C147" s="22" t="s">
        <v>19</v>
      </c>
      <c r="D147" s="73" t="s">
        <v>20</v>
      </c>
      <c r="E147" s="65" t="s">
        <v>128</v>
      </c>
      <c r="F147" s="40">
        <v>65</v>
      </c>
      <c r="G147" s="40">
        <v>11.14</v>
      </c>
      <c r="H147" s="40">
        <v>7.41</v>
      </c>
      <c r="I147" s="40">
        <v>12.67</v>
      </c>
      <c r="J147" s="40">
        <v>162.29</v>
      </c>
      <c r="K147" s="66" t="s">
        <v>129</v>
      </c>
      <c r="L147" s="40"/>
    </row>
    <row r="148" spans="1:12" ht="15" x14ac:dyDescent="0.25">
      <c r="A148" s="23"/>
      <c r="B148" s="15"/>
      <c r="C148" s="11"/>
      <c r="D148" s="74" t="s">
        <v>20</v>
      </c>
      <c r="E148" s="67" t="s">
        <v>111</v>
      </c>
      <c r="F148" s="43">
        <v>205</v>
      </c>
      <c r="G148" s="43">
        <v>7.13</v>
      </c>
      <c r="H148" s="43">
        <v>7.45</v>
      </c>
      <c r="I148" s="43">
        <v>44.27</v>
      </c>
      <c r="J148" s="43">
        <v>270.82</v>
      </c>
      <c r="K148" s="62" t="s">
        <v>130</v>
      </c>
      <c r="L148" s="43"/>
    </row>
    <row r="149" spans="1:12" ht="15" x14ac:dyDescent="0.25">
      <c r="A149" s="23"/>
      <c r="B149" s="15"/>
      <c r="C149" s="11"/>
      <c r="D149" s="75" t="s">
        <v>21</v>
      </c>
      <c r="E149" s="59" t="s">
        <v>45</v>
      </c>
      <c r="F149" s="43">
        <v>200</v>
      </c>
      <c r="G149" s="43">
        <v>3.94</v>
      </c>
      <c r="H149" s="43">
        <v>3.16</v>
      </c>
      <c r="I149" s="43">
        <v>21.19</v>
      </c>
      <c r="J149" s="43">
        <v>123.86</v>
      </c>
      <c r="K149" s="44" t="s">
        <v>131</v>
      </c>
      <c r="L149" s="43"/>
    </row>
    <row r="150" spans="1:12" ht="15.75" customHeight="1" x14ac:dyDescent="0.25">
      <c r="A150" s="23"/>
      <c r="B150" s="15"/>
      <c r="C150" s="11"/>
      <c r="D150" s="75" t="s">
        <v>30</v>
      </c>
      <c r="E150" s="42" t="s">
        <v>43</v>
      </c>
      <c r="F150" s="43">
        <v>30</v>
      </c>
      <c r="G150" s="43">
        <v>2.23</v>
      </c>
      <c r="H150" s="43">
        <v>0.24</v>
      </c>
      <c r="I150" s="43">
        <v>15.23</v>
      </c>
      <c r="J150" s="43">
        <v>72.09</v>
      </c>
      <c r="K150" s="44" t="s">
        <v>40</v>
      </c>
      <c r="L150" s="43"/>
    </row>
    <row r="151" spans="1:12" ht="15.75" customHeight="1" x14ac:dyDescent="0.25">
      <c r="A151" s="23"/>
      <c r="B151" s="15"/>
      <c r="C151" s="11"/>
      <c r="D151" s="75" t="s">
        <v>31</v>
      </c>
      <c r="E151" s="42" t="s">
        <v>39</v>
      </c>
      <c r="F151" s="43">
        <v>20</v>
      </c>
      <c r="G151" s="43">
        <v>1.29</v>
      </c>
      <c r="H151" s="43">
        <v>0.24</v>
      </c>
      <c r="I151" s="43">
        <v>8.17</v>
      </c>
      <c r="J151" s="43">
        <v>37.9</v>
      </c>
      <c r="K151" s="44" t="s">
        <v>40</v>
      </c>
      <c r="L151" s="43"/>
    </row>
    <row r="152" spans="1:12" ht="15" x14ac:dyDescent="0.25">
      <c r="A152" s="23"/>
      <c r="B152" s="15"/>
      <c r="C152" s="11"/>
      <c r="D152" s="75" t="s">
        <v>23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6" t="s">
        <v>25</v>
      </c>
      <c r="E153" s="59"/>
      <c r="F153" s="43"/>
      <c r="G153" s="43"/>
      <c r="H153" s="43"/>
      <c r="I153" s="43"/>
      <c r="J153" s="43"/>
      <c r="K153" s="62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SUM(F147:F154)</f>
        <v>520</v>
      </c>
      <c r="G155" s="19">
        <f t="shared" ref="G155:J155" si="56">SUM(G147:G154)</f>
        <v>25.73</v>
      </c>
      <c r="H155" s="19">
        <f t="shared" si="56"/>
        <v>18.499999999999996</v>
      </c>
      <c r="I155" s="19">
        <f t="shared" si="56"/>
        <v>101.53000000000002</v>
      </c>
      <c r="J155" s="19">
        <f t="shared" si="56"/>
        <v>666.96</v>
      </c>
      <c r="K155" s="25"/>
      <c r="L155" s="19">
        <f t="shared" ref="L155" si="57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24</v>
      </c>
      <c r="D156" s="7" t="s">
        <v>25</v>
      </c>
      <c r="E156" s="42" t="s">
        <v>110</v>
      </c>
      <c r="F156" s="43">
        <v>60</v>
      </c>
      <c r="G156" s="43">
        <v>0.56000000000000005</v>
      </c>
      <c r="H156" s="43">
        <v>0.09</v>
      </c>
      <c r="I156" s="43">
        <v>2.56</v>
      </c>
      <c r="J156" s="43">
        <v>12.31</v>
      </c>
      <c r="K156" s="44">
        <v>57</v>
      </c>
      <c r="L156" s="43"/>
    </row>
    <row r="157" spans="1:12" ht="15" x14ac:dyDescent="0.25">
      <c r="A157" s="23"/>
      <c r="B157" s="15"/>
      <c r="C157" s="11"/>
      <c r="D157" s="7" t="s">
        <v>26</v>
      </c>
      <c r="E157" s="59" t="s">
        <v>132</v>
      </c>
      <c r="F157" s="43">
        <v>260</v>
      </c>
      <c r="G157" s="43">
        <v>4.2699999999999996</v>
      </c>
      <c r="H157" s="43">
        <v>5.5</v>
      </c>
      <c r="I157" s="43">
        <v>24.4</v>
      </c>
      <c r="J157" s="43">
        <v>162.13999999999999</v>
      </c>
      <c r="K157" s="43" t="s">
        <v>106</v>
      </c>
      <c r="L157" s="81"/>
    </row>
    <row r="158" spans="1:12" ht="15" x14ac:dyDescent="0.25">
      <c r="A158" s="23"/>
      <c r="B158" s="15"/>
      <c r="C158" s="11"/>
      <c r="D158" s="7" t="s">
        <v>27</v>
      </c>
      <c r="E158" s="82" t="s">
        <v>133</v>
      </c>
      <c r="F158" s="69">
        <v>100</v>
      </c>
      <c r="G158" s="69">
        <v>14.49</v>
      </c>
      <c r="H158" s="69">
        <v>10.93</v>
      </c>
      <c r="I158" s="69">
        <v>6.37</v>
      </c>
      <c r="J158" s="69">
        <v>180.14</v>
      </c>
      <c r="K158" s="83" t="s">
        <v>38</v>
      </c>
      <c r="L158" s="43"/>
    </row>
    <row r="159" spans="1:12" ht="15" x14ac:dyDescent="0.25">
      <c r="A159" s="23"/>
      <c r="B159" s="15"/>
      <c r="C159" s="11"/>
      <c r="D159" s="52" t="s">
        <v>28</v>
      </c>
      <c r="E159" s="67" t="s">
        <v>135</v>
      </c>
      <c r="F159" s="43">
        <v>150</v>
      </c>
      <c r="G159" s="43">
        <v>4.05</v>
      </c>
      <c r="H159" s="43">
        <v>4.95</v>
      </c>
      <c r="I159" s="43">
        <v>38.68</v>
      </c>
      <c r="J159" s="43">
        <v>216.81</v>
      </c>
      <c r="K159" s="62" t="s">
        <v>38</v>
      </c>
      <c r="L159" s="43"/>
    </row>
    <row r="160" spans="1:12" ht="15" x14ac:dyDescent="0.25">
      <c r="A160" s="23"/>
      <c r="B160" s="15"/>
      <c r="C160" s="11"/>
      <c r="D160" s="7" t="s">
        <v>29</v>
      </c>
      <c r="E160" s="59" t="s">
        <v>62</v>
      </c>
      <c r="F160" s="43">
        <v>200</v>
      </c>
      <c r="G160" s="43">
        <v>1.02</v>
      </c>
      <c r="H160" s="43">
        <v>0.06</v>
      </c>
      <c r="I160" s="43">
        <v>28.19</v>
      </c>
      <c r="J160" s="43">
        <v>106.45</v>
      </c>
      <c r="K160" s="62" t="s">
        <v>68</v>
      </c>
      <c r="L160" s="43"/>
    </row>
    <row r="161" spans="1:12" ht="15" x14ac:dyDescent="0.25">
      <c r="A161" s="23"/>
      <c r="B161" s="15"/>
      <c r="C161" s="11"/>
      <c r="D161" s="7" t="s">
        <v>30</v>
      </c>
      <c r="E161" s="42" t="s">
        <v>43</v>
      </c>
      <c r="F161" s="43">
        <v>30</v>
      </c>
      <c r="G161" s="43">
        <v>2.23</v>
      </c>
      <c r="H161" s="43">
        <v>0.24</v>
      </c>
      <c r="I161" s="43">
        <v>15.23</v>
      </c>
      <c r="J161" s="43">
        <v>72.09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31</v>
      </c>
      <c r="E162" s="42" t="s">
        <v>39</v>
      </c>
      <c r="F162" s="43">
        <v>20</v>
      </c>
      <c r="G162" s="43">
        <v>1.29</v>
      </c>
      <c r="H162" s="43">
        <v>0.24</v>
      </c>
      <c r="I162" s="43">
        <v>8.17</v>
      </c>
      <c r="J162" s="43">
        <v>37.9</v>
      </c>
      <c r="K162" s="44" t="s">
        <v>40</v>
      </c>
      <c r="L162" s="43"/>
    </row>
    <row r="163" spans="1:12" ht="15" x14ac:dyDescent="0.25">
      <c r="A163" s="23"/>
      <c r="B163" s="15"/>
      <c r="C163" s="11"/>
      <c r="D163" s="6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SUM(F156:F164)</f>
        <v>820</v>
      </c>
      <c r="G165" s="19">
        <f t="shared" ref="G165:J165" si="58">SUM(G156:G164)</f>
        <v>27.91</v>
      </c>
      <c r="H165" s="19">
        <f t="shared" si="58"/>
        <v>22.009999999999994</v>
      </c>
      <c r="I165" s="19">
        <f t="shared" si="58"/>
        <v>123.6</v>
      </c>
      <c r="J165" s="19">
        <f t="shared" si="58"/>
        <v>787.84</v>
      </c>
      <c r="K165" s="25"/>
      <c r="L165" s="19">
        <f t="shared" ref="L165" si="59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87" t="s">
        <v>4</v>
      </c>
      <c r="D166" s="88"/>
      <c r="E166" s="31"/>
      <c r="F166" s="32">
        <f>F155+F165</f>
        <v>1340</v>
      </c>
      <c r="G166" s="32">
        <f t="shared" ref="G166" si="60">G155+G165</f>
        <v>53.64</v>
      </c>
      <c r="H166" s="32">
        <f t="shared" ref="H166" si="61">H155+H165</f>
        <v>40.509999999999991</v>
      </c>
      <c r="I166" s="32">
        <f t="shared" ref="I166" si="62">I155+I165</f>
        <v>225.13</v>
      </c>
      <c r="J166" s="32">
        <f t="shared" ref="J166:L166" si="63">J155+J165</f>
        <v>1454.8000000000002</v>
      </c>
      <c r="K166" s="32"/>
      <c r="L166" s="32">
        <f t="shared" si="63"/>
        <v>0</v>
      </c>
    </row>
    <row r="167" spans="1:12" ht="15" x14ac:dyDescent="0.25">
      <c r="A167" s="20">
        <v>2</v>
      </c>
      <c r="B167" s="21">
        <v>4</v>
      </c>
      <c r="C167" s="22" t="s">
        <v>19</v>
      </c>
      <c r="D167" s="73" t="s">
        <v>20</v>
      </c>
      <c r="E167" s="65" t="s">
        <v>108</v>
      </c>
      <c r="F167" s="40">
        <v>90</v>
      </c>
      <c r="G167" s="40">
        <v>12.44</v>
      </c>
      <c r="H167" s="40">
        <v>10.68</v>
      </c>
      <c r="I167" s="40">
        <v>12.94</v>
      </c>
      <c r="J167" s="40">
        <v>196.44</v>
      </c>
      <c r="K167" s="66" t="s">
        <v>136</v>
      </c>
      <c r="L167" s="40"/>
    </row>
    <row r="168" spans="1:12" ht="15" x14ac:dyDescent="0.25">
      <c r="A168" s="23"/>
      <c r="B168" s="15"/>
      <c r="C168" s="11"/>
      <c r="D168" s="72" t="s">
        <v>20</v>
      </c>
      <c r="E168" s="59" t="s">
        <v>79</v>
      </c>
      <c r="F168" s="43">
        <v>162</v>
      </c>
      <c r="G168" s="43">
        <v>3.33</v>
      </c>
      <c r="H168" s="43">
        <v>6.81</v>
      </c>
      <c r="I168" s="43">
        <v>23.92</v>
      </c>
      <c r="J168" s="43">
        <v>168.59</v>
      </c>
      <c r="K168" s="62" t="s">
        <v>81</v>
      </c>
      <c r="L168" s="43"/>
    </row>
    <row r="169" spans="1:12" ht="15" x14ac:dyDescent="0.25">
      <c r="A169" s="23"/>
      <c r="B169" s="15"/>
      <c r="C169" s="11"/>
      <c r="D169" s="75" t="s">
        <v>21</v>
      </c>
      <c r="E169" s="59" t="s">
        <v>137</v>
      </c>
      <c r="F169" s="43">
        <v>215</v>
      </c>
      <c r="G169" s="43">
        <v>0.2</v>
      </c>
      <c r="H169" s="43">
        <v>0.05</v>
      </c>
      <c r="I169" s="43">
        <v>14.82</v>
      </c>
      <c r="J169" s="43">
        <v>57.35</v>
      </c>
      <c r="K169" s="62" t="s">
        <v>138</v>
      </c>
      <c r="L169" s="43"/>
    </row>
    <row r="170" spans="1:12" ht="15" x14ac:dyDescent="0.25">
      <c r="A170" s="23"/>
      <c r="B170" s="15"/>
      <c r="C170" s="11"/>
      <c r="D170" s="75" t="s">
        <v>30</v>
      </c>
      <c r="E170" s="42" t="s">
        <v>43</v>
      </c>
      <c r="F170" s="43">
        <v>20</v>
      </c>
      <c r="G170" s="43">
        <v>1.48</v>
      </c>
      <c r="H170" s="43">
        <v>0.16</v>
      </c>
      <c r="I170" s="43">
        <v>11.42</v>
      </c>
      <c r="J170" s="43">
        <v>54.06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5" t="s">
        <v>31</v>
      </c>
      <c r="E171" s="42" t="s">
        <v>39</v>
      </c>
      <c r="F171" s="43">
        <v>20</v>
      </c>
      <c r="G171" s="43">
        <v>1.29</v>
      </c>
      <c r="H171" s="43">
        <v>0.24</v>
      </c>
      <c r="I171" s="43">
        <v>8.17</v>
      </c>
      <c r="J171" s="43">
        <v>37.9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5" t="s">
        <v>23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SUM(F167:F174)</f>
        <v>507</v>
      </c>
      <c r="G175" s="19">
        <f>SUM(G167:G174)</f>
        <v>18.739999999999998</v>
      </c>
      <c r="H175" s="19">
        <f>SUM(H167:H174)</f>
        <v>17.939999999999998</v>
      </c>
      <c r="I175" s="19">
        <f>SUM(I167:I174)</f>
        <v>71.27</v>
      </c>
      <c r="J175" s="19">
        <f>SUM(J167:J174)</f>
        <v>514.34</v>
      </c>
      <c r="K175" s="25"/>
      <c r="L175" s="19">
        <f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24</v>
      </c>
      <c r="D176" s="7" t="s">
        <v>25</v>
      </c>
      <c r="E176" s="42"/>
      <c r="F176" s="43"/>
      <c r="G176" s="43"/>
      <c r="H176" s="43"/>
      <c r="I176" s="43"/>
      <c r="J176" s="43"/>
      <c r="K176" s="44"/>
      <c r="L176" s="43"/>
    </row>
    <row r="177" spans="1:12" ht="15.75" thickBot="1" x14ac:dyDescent="0.3">
      <c r="A177" s="23"/>
      <c r="B177" s="15"/>
      <c r="C177" s="11"/>
      <c r="D177" s="7" t="s">
        <v>26</v>
      </c>
      <c r="E177" s="59" t="s">
        <v>61</v>
      </c>
      <c r="F177" s="43">
        <v>260</v>
      </c>
      <c r="G177" s="43">
        <v>1.97</v>
      </c>
      <c r="H177" s="43">
        <v>7.09</v>
      </c>
      <c r="I177" s="43">
        <v>14.26</v>
      </c>
      <c r="J177" s="43">
        <v>123.96</v>
      </c>
      <c r="K177" s="62" t="s">
        <v>109</v>
      </c>
      <c r="L177" s="43"/>
    </row>
    <row r="178" spans="1:12" ht="15" x14ac:dyDescent="0.25">
      <c r="A178" s="23"/>
      <c r="B178" s="15"/>
      <c r="C178" s="11"/>
      <c r="D178" s="7" t="s">
        <v>27</v>
      </c>
      <c r="E178" s="65" t="s">
        <v>108</v>
      </c>
      <c r="F178" s="40">
        <v>90</v>
      </c>
      <c r="G178" s="40">
        <v>12.44</v>
      </c>
      <c r="H178" s="40">
        <v>10.68</v>
      </c>
      <c r="I178" s="40">
        <v>12.94</v>
      </c>
      <c r="J178" s="40">
        <v>196.44</v>
      </c>
      <c r="K178" s="66" t="s">
        <v>136</v>
      </c>
      <c r="L178" s="43"/>
    </row>
    <row r="179" spans="1:12" ht="15" x14ac:dyDescent="0.25">
      <c r="A179" s="23"/>
      <c r="B179" s="15"/>
      <c r="C179" s="11"/>
      <c r="D179" s="7" t="s">
        <v>28</v>
      </c>
      <c r="E179" s="59" t="s">
        <v>46</v>
      </c>
      <c r="F179" s="43">
        <v>150</v>
      </c>
      <c r="G179" s="43">
        <v>3.21</v>
      </c>
      <c r="H179" s="43">
        <v>5.33</v>
      </c>
      <c r="I179" s="43">
        <v>23.4</v>
      </c>
      <c r="J179" s="43">
        <v>153.44</v>
      </c>
      <c r="K179" s="62" t="s">
        <v>81</v>
      </c>
      <c r="L179" s="43"/>
    </row>
    <row r="180" spans="1:12" ht="15" x14ac:dyDescent="0.25">
      <c r="A180" s="23"/>
      <c r="B180" s="15"/>
      <c r="C180" s="11"/>
      <c r="D180" s="7" t="s">
        <v>29</v>
      </c>
      <c r="E180" s="59" t="s">
        <v>59</v>
      </c>
      <c r="F180" s="43">
        <v>200</v>
      </c>
      <c r="G180" s="43">
        <v>0.47</v>
      </c>
      <c r="H180" s="43">
        <v>2.61</v>
      </c>
      <c r="I180" s="43">
        <v>17.29</v>
      </c>
      <c r="J180" s="43">
        <v>88.24</v>
      </c>
      <c r="K180" s="62" t="s">
        <v>38</v>
      </c>
      <c r="L180" s="43"/>
    </row>
    <row r="181" spans="1:12" ht="15" x14ac:dyDescent="0.25">
      <c r="A181" s="23"/>
      <c r="B181" s="15"/>
      <c r="C181" s="11"/>
      <c r="D181" s="7" t="s">
        <v>30</v>
      </c>
      <c r="E181" s="42" t="s">
        <v>43</v>
      </c>
      <c r="F181" s="43">
        <v>30</v>
      </c>
      <c r="G181" s="43">
        <v>2.23</v>
      </c>
      <c r="H181" s="43">
        <v>0.24</v>
      </c>
      <c r="I181" s="43">
        <v>15.23</v>
      </c>
      <c r="J181" s="43">
        <v>72.09</v>
      </c>
      <c r="K181" s="44" t="s">
        <v>40</v>
      </c>
      <c r="L181" s="43"/>
    </row>
    <row r="182" spans="1:12" ht="15" x14ac:dyDescent="0.25">
      <c r="A182" s="23"/>
      <c r="B182" s="15"/>
      <c r="C182" s="11"/>
      <c r="D182" s="7" t="s">
        <v>31</v>
      </c>
      <c r="E182" s="42" t="s">
        <v>39</v>
      </c>
      <c r="F182" s="43">
        <v>20</v>
      </c>
      <c r="G182" s="43">
        <v>1.29</v>
      </c>
      <c r="H182" s="43">
        <v>0.24</v>
      </c>
      <c r="I182" s="43">
        <v>8.17</v>
      </c>
      <c r="J182" s="43">
        <v>37.9</v>
      </c>
      <c r="K182" s="44" t="s">
        <v>40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32</v>
      </c>
      <c r="E185" s="9"/>
      <c r="F185" s="19">
        <f>SUM(F176:F184)</f>
        <v>750</v>
      </c>
      <c r="G185" s="19">
        <f t="shared" ref="G185:J185" si="64">SUM(G176:G184)</f>
        <v>21.61</v>
      </c>
      <c r="H185" s="19">
        <f t="shared" si="64"/>
        <v>26.189999999999998</v>
      </c>
      <c r="I185" s="19">
        <f t="shared" si="64"/>
        <v>91.289999999999992</v>
      </c>
      <c r="J185" s="19">
        <f t="shared" si="64"/>
        <v>672.06999999999994</v>
      </c>
      <c r="K185" s="25"/>
      <c r="L185" s="19">
        <f t="shared" ref="L185" si="65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87" t="s">
        <v>4</v>
      </c>
      <c r="D186" s="88"/>
      <c r="E186" s="31"/>
      <c r="F186" s="32">
        <f>F175+F185</f>
        <v>1257</v>
      </c>
      <c r="G186" s="32">
        <f t="shared" ref="G186" si="66">G175+G185</f>
        <v>40.349999999999994</v>
      </c>
      <c r="H186" s="32">
        <f t="shared" ref="H186" si="67">H175+H185</f>
        <v>44.129999999999995</v>
      </c>
      <c r="I186" s="32">
        <f t="shared" ref="I186" si="68">I175+I185</f>
        <v>162.56</v>
      </c>
      <c r="J186" s="32">
        <f t="shared" ref="J186:L186" si="69">J175+J185</f>
        <v>1186.4099999999999</v>
      </c>
      <c r="K186" s="32"/>
      <c r="L186" s="32">
        <f t="shared" si="69"/>
        <v>0</v>
      </c>
    </row>
    <row r="187" spans="1:12" ht="15" x14ac:dyDescent="0.25">
      <c r="A187" s="20">
        <v>2</v>
      </c>
      <c r="B187" s="21">
        <v>5</v>
      </c>
      <c r="C187" s="22" t="s">
        <v>19</v>
      </c>
      <c r="D187" s="5" t="s">
        <v>20</v>
      </c>
      <c r="E187" s="39" t="s">
        <v>49</v>
      </c>
      <c r="F187" s="40">
        <v>155</v>
      </c>
      <c r="G187" s="40">
        <v>15.23</v>
      </c>
      <c r="H187" s="40">
        <v>20.010000000000002</v>
      </c>
      <c r="I187" s="40">
        <v>2.8</v>
      </c>
      <c r="J187" s="40">
        <v>251.71</v>
      </c>
      <c r="K187" s="66" t="s">
        <v>50</v>
      </c>
      <c r="L187" s="40"/>
    </row>
    <row r="188" spans="1:12" ht="15" x14ac:dyDescent="0.25">
      <c r="A188" s="23"/>
      <c r="B188" s="15"/>
      <c r="C188" s="11"/>
      <c r="D188" s="7" t="s">
        <v>21</v>
      </c>
      <c r="E188" s="42" t="s">
        <v>42</v>
      </c>
      <c r="F188" s="43">
        <v>222</v>
      </c>
      <c r="G188" s="43">
        <v>0.26</v>
      </c>
      <c r="H188" s="43">
        <v>0.06</v>
      </c>
      <c r="I188" s="43">
        <v>15.16</v>
      </c>
      <c r="J188" s="43">
        <v>59.88</v>
      </c>
      <c r="K188" s="62" t="s">
        <v>51</v>
      </c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43</v>
      </c>
      <c r="F189" s="43">
        <v>20</v>
      </c>
      <c r="G189" s="43">
        <v>1.49</v>
      </c>
      <c r="H189" s="43">
        <v>0.16</v>
      </c>
      <c r="I189" s="43">
        <v>10.15</v>
      </c>
      <c r="J189" s="43">
        <v>48.06</v>
      </c>
      <c r="K189" s="44" t="s">
        <v>40</v>
      </c>
      <c r="L189" s="43"/>
    </row>
    <row r="190" spans="1:12" ht="15" x14ac:dyDescent="0.25">
      <c r="A190" s="23"/>
      <c r="B190" s="15"/>
      <c r="C190" s="11"/>
      <c r="D190" s="58" t="s">
        <v>22</v>
      </c>
      <c r="E190" s="59"/>
      <c r="F190" s="43"/>
      <c r="G190" s="43"/>
      <c r="H190" s="43"/>
      <c r="I190" s="43"/>
      <c r="J190" s="43"/>
      <c r="K190" s="62"/>
      <c r="L190" s="43"/>
    </row>
    <row r="191" spans="1:12" ht="15" x14ac:dyDescent="0.25">
      <c r="A191" s="23"/>
      <c r="B191" s="15"/>
      <c r="C191" s="11"/>
      <c r="D191" s="77" t="s">
        <v>44</v>
      </c>
      <c r="E191" s="59" t="s">
        <v>113</v>
      </c>
      <c r="F191" s="43">
        <v>50</v>
      </c>
      <c r="G191" s="43">
        <v>3.08</v>
      </c>
      <c r="H191" s="43">
        <v>1.52</v>
      </c>
      <c r="I191" s="43">
        <v>30.39</v>
      </c>
      <c r="J191" s="43">
        <v>144.66</v>
      </c>
      <c r="K191" s="44"/>
      <c r="L191" s="43"/>
    </row>
    <row r="192" spans="1:12" ht="15" x14ac:dyDescent="0.25">
      <c r="A192" s="23"/>
      <c r="B192" s="15"/>
      <c r="C192" s="11"/>
      <c r="D192" s="72" t="s">
        <v>23</v>
      </c>
      <c r="E192" s="42" t="s">
        <v>112</v>
      </c>
      <c r="F192" s="43">
        <v>100</v>
      </c>
      <c r="G192" s="43">
        <v>0.38</v>
      </c>
      <c r="H192" s="43">
        <v>0.35</v>
      </c>
      <c r="I192" s="43">
        <v>10.56</v>
      </c>
      <c r="J192" s="43">
        <v>44.45</v>
      </c>
      <c r="K192" s="44" t="s">
        <v>40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.75" customHeight="1" x14ac:dyDescent="0.25">
      <c r="A194" s="24"/>
      <c r="B194" s="17"/>
      <c r="C194" s="8"/>
      <c r="D194" s="18" t="s">
        <v>32</v>
      </c>
      <c r="E194" s="9"/>
      <c r="F194" s="19">
        <f>SUM(F187:F193)</f>
        <v>547</v>
      </c>
      <c r="G194" s="19">
        <f>SUM(G187:G193)</f>
        <v>20.440000000000001</v>
      </c>
      <c r="H194" s="19">
        <f>SUM(H187:H193)</f>
        <v>22.1</v>
      </c>
      <c r="I194" s="19">
        <f>SUM(I187:I193)</f>
        <v>69.06</v>
      </c>
      <c r="J194" s="19">
        <f>SUM(J187:J193)</f>
        <v>548.7600000000001</v>
      </c>
      <c r="K194" s="25"/>
      <c r="L194" s="19">
        <f>SUM(L187:L193)</f>
        <v>0</v>
      </c>
    </row>
    <row r="195" spans="1:12" ht="15" x14ac:dyDescent="0.25">
      <c r="A195" s="26">
        <f>A187</f>
        <v>2</v>
      </c>
      <c r="B195" s="13">
        <f>B187</f>
        <v>5</v>
      </c>
      <c r="C195" s="10" t="s">
        <v>24</v>
      </c>
      <c r="D195" s="7" t="s">
        <v>25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26</v>
      </c>
      <c r="E196" s="59" t="s">
        <v>114</v>
      </c>
      <c r="F196" s="43">
        <v>260</v>
      </c>
      <c r="G196" s="43">
        <v>4.9800000000000004</v>
      </c>
      <c r="H196" s="43">
        <v>4.8</v>
      </c>
      <c r="I196" s="43">
        <v>29.18</v>
      </c>
      <c r="J196" s="43">
        <v>184.2</v>
      </c>
      <c r="K196" s="62" t="s">
        <v>115</v>
      </c>
      <c r="L196" s="43"/>
    </row>
    <row r="197" spans="1:12" ht="15" x14ac:dyDescent="0.25">
      <c r="A197" s="23"/>
      <c r="B197" s="15"/>
      <c r="C197" s="11"/>
      <c r="D197" s="7" t="s">
        <v>27</v>
      </c>
      <c r="E197" s="59" t="s">
        <v>100</v>
      </c>
      <c r="F197" s="43">
        <v>100</v>
      </c>
      <c r="G197" s="43">
        <v>10.8</v>
      </c>
      <c r="H197" s="43">
        <v>13.7</v>
      </c>
      <c r="I197" s="43">
        <v>6.24</v>
      </c>
      <c r="J197" s="43">
        <v>242.28</v>
      </c>
      <c r="K197" s="62" t="s">
        <v>101</v>
      </c>
      <c r="L197" s="43"/>
    </row>
    <row r="198" spans="1:12" ht="15" x14ac:dyDescent="0.25">
      <c r="A198" s="23"/>
      <c r="B198" s="15"/>
      <c r="C198" s="11"/>
      <c r="D198" s="7" t="s">
        <v>28</v>
      </c>
      <c r="E198" s="59" t="s">
        <v>57</v>
      </c>
      <c r="F198" s="43">
        <v>150</v>
      </c>
      <c r="G198" s="43">
        <v>5.51</v>
      </c>
      <c r="H198" s="50">
        <v>6.89</v>
      </c>
      <c r="I198" s="43">
        <v>36.65</v>
      </c>
      <c r="J198" s="43">
        <v>212.18</v>
      </c>
      <c r="K198" s="44" t="s">
        <v>116</v>
      </c>
      <c r="L198" s="43"/>
    </row>
    <row r="199" spans="1:12" ht="15" x14ac:dyDescent="0.25">
      <c r="A199" s="23"/>
      <c r="B199" s="15"/>
      <c r="C199" s="11"/>
      <c r="D199" s="7" t="s">
        <v>29</v>
      </c>
      <c r="E199" s="42" t="s">
        <v>55</v>
      </c>
      <c r="F199" s="43">
        <v>200</v>
      </c>
      <c r="G199" s="43">
        <v>0.22</v>
      </c>
      <c r="H199" s="43">
        <v>0</v>
      </c>
      <c r="I199" s="43">
        <v>25.11</v>
      </c>
      <c r="J199" s="43">
        <v>96.32</v>
      </c>
      <c r="K199" s="44" t="s">
        <v>38</v>
      </c>
      <c r="L199" s="43"/>
    </row>
    <row r="200" spans="1:12" ht="15" x14ac:dyDescent="0.25">
      <c r="A200" s="23"/>
      <c r="B200" s="15"/>
      <c r="C200" s="11"/>
      <c r="D200" s="7" t="s">
        <v>30</v>
      </c>
      <c r="E200" s="42" t="s">
        <v>43</v>
      </c>
      <c r="F200" s="43">
        <v>30</v>
      </c>
      <c r="G200" s="43">
        <v>2.23</v>
      </c>
      <c r="H200" s="43">
        <v>0.24</v>
      </c>
      <c r="I200" s="43">
        <v>15.23</v>
      </c>
      <c r="J200" s="43">
        <v>72.09</v>
      </c>
      <c r="K200" s="44" t="s">
        <v>40</v>
      </c>
      <c r="L200" s="43"/>
    </row>
    <row r="201" spans="1:12" ht="15" x14ac:dyDescent="0.25">
      <c r="A201" s="23"/>
      <c r="B201" s="15"/>
      <c r="C201" s="11"/>
      <c r="D201" s="7" t="s">
        <v>31</v>
      </c>
      <c r="E201" s="42" t="s">
        <v>39</v>
      </c>
      <c r="F201" s="43">
        <v>20</v>
      </c>
      <c r="G201" s="43">
        <v>1.29</v>
      </c>
      <c r="H201" s="43">
        <v>0.24</v>
      </c>
      <c r="I201" s="43">
        <v>8.17</v>
      </c>
      <c r="J201" s="43">
        <v>37.9</v>
      </c>
      <c r="K201" s="44" t="s">
        <v>40</v>
      </c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4"/>
      <c r="B204" s="17"/>
      <c r="C204" s="8"/>
      <c r="D204" s="18" t="s">
        <v>32</v>
      </c>
      <c r="E204" s="9"/>
      <c r="F204" s="19">
        <f>SUM(F195:F203)</f>
        <v>760</v>
      </c>
      <c r="G204" s="19">
        <f t="shared" ref="G204:J204" si="70">SUM(G195:G203)</f>
        <v>25.029999999999998</v>
      </c>
      <c r="H204" s="19">
        <f t="shared" si="70"/>
        <v>25.869999999999997</v>
      </c>
      <c r="I204" s="19">
        <f t="shared" si="70"/>
        <v>120.58</v>
      </c>
      <c r="J204" s="19">
        <f t="shared" si="70"/>
        <v>844.97</v>
      </c>
      <c r="K204" s="25"/>
      <c r="L204" s="19">
        <f t="shared" ref="L204" si="71">SUM(L195:L203)</f>
        <v>0</v>
      </c>
    </row>
    <row r="205" spans="1:12" ht="15" x14ac:dyDescent="0.2">
      <c r="A205" s="29">
        <f>A187</f>
        <v>2</v>
      </c>
      <c r="B205" s="30">
        <f>B187</f>
        <v>5</v>
      </c>
      <c r="C205" s="87" t="s">
        <v>4</v>
      </c>
      <c r="D205" s="88"/>
      <c r="E205" s="31"/>
      <c r="F205" s="32">
        <f>F194+F204</f>
        <v>1307</v>
      </c>
      <c r="G205" s="32">
        <f t="shared" ref="G205" si="72">G194+G204</f>
        <v>45.47</v>
      </c>
      <c r="H205" s="32">
        <f t="shared" ref="H205" si="73">H194+H204</f>
        <v>47.97</v>
      </c>
      <c r="I205" s="32">
        <f t="shared" ref="I205" si="74">I194+I204</f>
        <v>189.64</v>
      </c>
      <c r="J205" s="32">
        <f t="shared" ref="J205:L205" si="75">J194+J204</f>
        <v>1393.73</v>
      </c>
      <c r="K205" s="32"/>
      <c r="L205" s="32">
        <f t="shared" si="75"/>
        <v>0</v>
      </c>
    </row>
    <row r="206" spans="1:12" x14ac:dyDescent="0.2">
      <c r="A206" s="27"/>
      <c r="B206" s="28"/>
      <c r="C206" s="89" t="s">
        <v>5</v>
      </c>
      <c r="D206" s="89"/>
      <c r="E206" s="89"/>
      <c r="F206" s="34">
        <f>(F25+F45+F64+F85+F105+F125+F146+F166+F186+F205)/(IF(F25=0,0,1)+IF(F45=0,0,1)+IF(F64=0,0,1)+IF(F85=0,0,1)+IF(F105=0,0,1)+IF(F125=0,0,1)+IF(F146=0,0,1)+IF(F166=0,0,1)+IF(F186=0,0,1)+IF(F205=0,0,1))</f>
        <v>1321</v>
      </c>
      <c r="G206" s="34">
        <f>(G25+G45+G64+G85+G105+G125+G146+G166+G186+G205)/(IF(G25=0,0,1)+IF(G45=0,0,1)+IF(G64=0,0,1)+IF(G85=0,0,1)+IF(G105=0,0,1)+IF(G125=0,0,1)+IF(G146=0,0,1)+IF(G166=0,0,1)+IF(G186=0,0,1)+IF(G205=0,0,1))</f>
        <v>49.641999999999996</v>
      </c>
      <c r="H206" s="34">
        <f>(H25+H45+H64+H85+H105+H125+H146+H166+H186+H205)/(IF(H25=0,0,1)+IF(H45=0,0,1)+IF(H64=0,0,1)+IF(H85=0,0,1)+IF(H105=0,0,1)+IF(H125=0,0,1)+IF(H146=0,0,1)+IF(H166=0,0,1)+IF(H186=0,0,1)+IF(H205=0,0,1))</f>
        <v>44.53799999999999</v>
      </c>
      <c r="I206" s="34">
        <f>(I25+I45+I64+I85+I105+I125+I146+I166+I186+I205)/(IF(I25=0,0,1)+IF(I45=0,0,1)+IF(I64=0,0,1)+IF(I85=0,0,1)+IF(I105=0,0,1)+IF(I125=0,0,1)+IF(I146=0,0,1)+IF(I166=0,0,1)+IF(I186=0,0,1)+IF(I205=0,0,1))</f>
        <v>201.47599999999997</v>
      </c>
      <c r="J206" s="34">
        <f>(J25+J45+J64+J85+J105+J125+J146+J166+J186+J205)/(IF(J25=0,0,1)+IF(J45=0,0,1)+IF(J64=0,0,1)+IF(J85=0,0,1)+IF(J105=0,0,1)+IF(J125=0,0,1)+IF(J146=0,0,1)+IF(J166=0,0,1)+IF(J186=0,0,1)+IF(J205=0,0,1))</f>
        <v>1357.2810000000002</v>
      </c>
      <c r="K206" s="34"/>
      <c r="L206" s="34"/>
    </row>
  </sheetData>
  <mergeCells count="14">
    <mergeCell ref="C85:D85"/>
    <mergeCell ref="C105:D105"/>
    <mergeCell ref="C25:D25"/>
    <mergeCell ref="C206:E206"/>
    <mergeCell ref="C205:D205"/>
    <mergeCell ref="C125:D125"/>
    <mergeCell ref="C146:D146"/>
    <mergeCell ref="C166:D166"/>
    <mergeCell ref="C186:D186"/>
    <mergeCell ref="C1:E1"/>
    <mergeCell ref="H1:K1"/>
    <mergeCell ref="H2:K2"/>
    <mergeCell ref="C45:D45"/>
    <mergeCell ref="C64:D64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2025-01-15T07:32:38Z</cp:lastPrinted>
  <dcterms:created xsi:type="dcterms:W3CDTF">2022-05-16T14:23:56Z</dcterms:created>
  <dcterms:modified xsi:type="dcterms:W3CDTF">2025-05-23T07:10:45Z</dcterms:modified>
</cp:coreProperties>
</file>